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02.230.5\Share2\# Отдел цен-я ЖКК #\Новые на 2025 год\МУП Кичмалка\"/>
    </mc:Choice>
  </mc:AlternateContent>
  <bookViews>
    <workbookView xWindow="0" yWindow="0" windowWidth="21570" windowHeight="10155"/>
  </bookViews>
  <sheets>
    <sheet name="Вода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3" l="1"/>
  <c r="D36" i="3" l="1"/>
  <c r="D35" i="3" l="1"/>
  <c r="D12" i="3"/>
  <c r="D33" i="3" l="1"/>
  <c r="D63" i="3" l="1"/>
  <c r="D23" i="3" l="1"/>
  <c r="D26" i="3" l="1"/>
  <c r="C49" i="3"/>
  <c r="C48" i="3"/>
</calcChain>
</file>

<file path=xl/sharedStrings.xml><?xml version="1.0" encoding="utf-8"?>
<sst xmlns="http://schemas.openxmlformats.org/spreadsheetml/2006/main" count="96" uniqueCount="78">
  <si>
    <t>№ п/п</t>
  </si>
  <si>
    <t>Показатели производственной деятельности</t>
  </si>
  <si>
    <t xml:space="preserve">Ед.изм.    </t>
  </si>
  <si>
    <t>Наименование мероприятия</t>
  </si>
  <si>
    <t>ИТОГО:</t>
  </si>
  <si>
    <t xml:space="preserve">Наименование </t>
  </si>
  <si>
    <t xml:space="preserve">Текущие затраты:
</t>
  </si>
  <si>
    <t xml:space="preserve">Затраты на реализацию мероприятий по повышению эффективности производства: </t>
  </si>
  <si>
    <t>Наименование уполномоченного органа, утвердившего производственную  программу, его местонахождение</t>
  </si>
  <si>
    <t>График реализации мероприятия</t>
  </si>
  <si>
    <t>Ед. измерения</t>
  </si>
  <si>
    <t>Величина показателя на период регулирования</t>
  </si>
  <si>
    <t xml:space="preserve">Объем воды, используемой на собственные нужды </t>
  </si>
  <si>
    <t>%</t>
  </si>
  <si>
    <t xml:space="preserve">   1. Паспорт производственной программы  </t>
  </si>
  <si>
    <t>4. Объем финансовых потребностей, необходимых для реализации производственной программы</t>
  </si>
  <si>
    <t>8. Мероприятия, направленные на повышение качества обслуживания абонентов</t>
  </si>
  <si>
    <t>Объем финансовых потребностей,                                                                      тыс. руб.</t>
  </si>
  <si>
    <t>Наименование регулируемой организации, в отношении которой разрабатывается производственная программа, ее местонахождение</t>
  </si>
  <si>
    <t>Итого:</t>
  </si>
  <si>
    <t>Финансовые потребности на реализацию мероприятий, тыс.руб.</t>
  </si>
  <si>
    <t>Энергосбережение и повышение энергоэффективности:</t>
  </si>
  <si>
    <t xml:space="preserve"> 2. Перечень плановых мероприятий по ремонту объектов централизованной системы водоснабжения, направленных на улучшение качества питьевой воды, мероприятий по энергосбережению и повышению энергетической эффективности, в том числе по снижению потерь воды при транспортировке</t>
  </si>
  <si>
    <t xml:space="preserve">      3. Планируемый объем подачи питьевой воды</t>
  </si>
  <si>
    <t>Подъем воды</t>
  </si>
  <si>
    <t>Объем отпуска питьевой воды в сеть</t>
  </si>
  <si>
    <t>Объем потерь питьевой воды</t>
  </si>
  <si>
    <t>Уровень потерь к объему отпущенной питьевой воды в сеть</t>
  </si>
  <si>
    <t>Объем реализации питьевой воды, в том числе по потребителям:</t>
  </si>
  <si>
    <t>- населению</t>
  </si>
  <si>
    <t>- бюджетным потребителям</t>
  </si>
  <si>
    <t>- прочим потребителям</t>
  </si>
  <si>
    <t>6.1.</t>
  </si>
  <si>
    <t>6.2.</t>
  </si>
  <si>
    <t>6.3.</t>
  </si>
  <si>
    <t>2.1.</t>
  </si>
  <si>
    <t>1.1.</t>
  </si>
  <si>
    <t xml:space="preserve">5. Плановые значения показателей надежности, качества и энергетической эффективности объектов централизованных систем водоснабжения </t>
  </si>
  <si>
    <t>Плановые показатели</t>
  </si>
  <si>
    <t>Показатели качества питьевой воды</t>
  </si>
  <si>
    <t>Доля проб питьевой воды, подаваемой с источников водоснабжения в распределительную водопроводную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</si>
  <si>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 xml:space="preserve">Показатели надежности и бесперебойности водоснабжения </t>
  </si>
  <si>
    <t>Показатели эффективности использования ресурсов</t>
  </si>
  <si>
    <t>Доля потерь воды в централизованных системах водоснабжения при ее транспортировке в общем объеме, поданной в водопроводную сеть</t>
  </si>
  <si>
    <t>1.2.</t>
  </si>
  <si>
    <t>3.1.</t>
  </si>
  <si>
    <t>3.2.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</si>
  <si>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</si>
  <si>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ед./км</t>
  </si>
  <si>
    <t>Количество перерывов в подаче воды, произошедших в результате аварий, повреждений и иных технологических нарушений в расчете на протяженность водопроводной сети в год</t>
  </si>
  <si>
    <t xml:space="preserve">* показатель рассчитан исходя из всего объема электропотребления предприятия без разделения по технологическим этапам (добыча, транспортировка питьевой воды) ввиду отсутствия соответствующего раздельного учета электрической энергии
</t>
  </si>
  <si>
    <t>6. Расчет эффективности производственной программы, осуществляемый путем сопоставления динамики изменения плановых значений показателей надежности, качества и энергетической эффективности объектов централизованных систем водоснабжения и расходов на реализацию производственной программы в течение срока ее действия</t>
  </si>
  <si>
    <t>Показатели надежности, качества, энергетической эффективности объектов централизованной системы холодного водоснабжения устанавливаются впервые, в связи с чем расчет эффективности производственной программы, осуществляемый путем сопоставления динамики изменения плановых значений показателей и расходов на реализацию производственной программы в течение срока ее действия, не произведен.</t>
  </si>
  <si>
    <t>Удельный расход электроэнергии, потребляемой в технологическом процессе транспортировки питьевой воды, на единицу объема воды, отпускаемой в сеть</t>
  </si>
  <si>
    <t>1.4.</t>
  </si>
  <si>
    <t>1.5.</t>
  </si>
  <si>
    <t>Мероприятия, направленные на повышение качества обслуживания абонентов, не планируются.</t>
  </si>
  <si>
    <t>Ремонт:</t>
  </si>
  <si>
    <t>Замена глубинного насоса ЭЦВ 10-65-110</t>
  </si>
  <si>
    <t>Замена глубинного насоса ЭЦВ 8-40-120</t>
  </si>
  <si>
    <t>7. Отчет об исполнении производственной программы за истекший период регулирования (2023 год)</t>
  </si>
  <si>
    <t>Предприятие в 2023 году  деятельность в сфере водоснабжения не осуществляло.</t>
  </si>
  <si>
    <t>тыс. куб. м</t>
  </si>
  <si>
    <t>Затраты на реализацию мероприятий, направленных на энергосбережение:</t>
  </si>
  <si>
    <t>кВтч/куб. м</t>
  </si>
  <si>
    <t>1.6.</t>
  </si>
  <si>
    <t>1.7.</t>
  </si>
  <si>
    <t>с 17.01.2025 по 31.12.2025</t>
  </si>
  <si>
    <t>Период реализации производственной программы</t>
  </si>
  <si>
    <t>Государственный комитет Кабардино-Балкарской Республики по тарифам и жилищному надзору, КБР,        г. Нальчик, ул. Горького, д. 4</t>
  </si>
  <si>
    <t>Текущие расходы (по установленному тарифу)</t>
  </si>
  <si>
    <t>Приложение № 3 к приказу Государственного комитета Кабардино-Балкарской Республики по тарифам и жилищному надзору</t>
  </si>
  <si>
    <t>от 18 марта 2025 г. № ___</t>
  </si>
  <si>
    <t>Производственная программа муниципального унитарного предприятия  «Кичмалка» сельского поселения Кичмалка Зольского муниципального района Кабардино-Балкарской Республики на период с 19 марта 2025 года по 31 декабря 2025 года в сфере холодного водоснабжения на территории сельского поселения Кичмалка Зольского муниципального района</t>
  </si>
  <si>
    <t>Муниципальное унитарное предприятие  «Кичмалка» сельского поселения Кичмалка Зольского муниципального района Кабардино-Балкарской Республики, КБР, Зольский район, с.п. Кичмалка,
ул. Чкалова, д.63</t>
  </si>
  <si>
    <t xml:space="preserve">с 19 марта 2025 года по 31 декабря 2025 года </t>
  </si>
  <si>
    <t>Замена водопровода по ул. Чкалова Д 110 мм. - 430 м.</t>
  </si>
  <si>
    <t>с 19.03.2025 по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</si>
</sst>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FAFD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3" borderId="24">
      <alignment horizontal="left" vertical="center" wrapText="1" indent="1"/>
      <protection locked="0"/>
    </xf>
    <xf numFmtId="49" fontId="3" fillId="3" borderId="24">
      <alignment horizontal="center" vertical="center" wrapText="1"/>
      <protection locked="0"/>
    </xf>
  </cellStyleXfs>
  <cellXfs count="10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16" fontId="2" fillId="0" borderId="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>
      <alignment horizontal="left" vertical="justify" wrapText="1"/>
    </xf>
    <xf numFmtId="0" fontId="2" fillId="0" borderId="1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s2428" xfId="1"/>
    <cellStyle name="s544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72"/>
  <sheetViews>
    <sheetView tabSelected="1" topLeftCell="A29" zoomScale="85" zoomScaleNormal="85" workbookViewId="0">
      <selection activeCell="C7" sqref="C7:D7"/>
    </sheetView>
  </sheetViews>
  <sheetFormatPr defaultRowHeight="33" customHeight="1" x14ac:dyDescent="0.2"/>
  <cols>
    <col min="1" max="1" width="6" style="39" customWidth="1"/>
    <col min="2" max="2" width="69.85546875" style="39" customWidth="1"/>
    <col min="3" max="3" width="17.28515625" style="39" customWidth="1"/>
    <col min="4" max="4" width="37.28515625" style="39" customWidth="1"/>
    <col min="5" max="5" width="14.140625" style="39" customWidth="1"/>
    <col min="6" max="7" width="9.140625" style="39" customWidth="1"/>
    <col min="8" max="16384" width="9.140625" style="39"/>
  </cols>
  <sheetData>
    <row r="1" spans="1:4" ht="45.75" customHeight="1" x14ac:dyDescent="0.2">
      <c r="C1" s="74" t="s">
        <v>71</v>
      </c>
      <c r="D1" s="74"/>
    </row>
    <row r="2" spans="1:4" ht="29.25" customHeight="1" x14ac:dyDescent="0.2">
      <c r="C2" s="74" t="s">
        <v>72</v>
      </c>
      <c r="D2" s="74"/>
    </row>
    <row r="3" spans="1:4" ht="66.75" customHeight="1" x14ac:dyDescent="0.2">
      <c r="A3" s="73" t="s">
        <v>73</v>
      </c>
      <c r="B3" s="73"/>
      <c r="C3" s="73"/>
      <c r="D3" s="73"/>
    </row>
    <row r="4" spans="1:4" ht="30.75" customHeight="1" thickBot="1" x14ac:dyDescent="0.25">
      <c r="A4" s="75" t="s">
        <v>14</v>
      </c>
      <c r="B4" s="75"/>
      <c r="C4" s="75"/>
      <c r="D4" s="75"/>
    </row>
    <row r="5" spans="1:4" ht="85.5" customHeight="1" thickBot="1" x14ac:dyDescent="0.25">
      <c r="A5" s="2">
        <v>1</v>
      </c>
      <c r="B5" s="8" t="s">
        <v>18</v>
      </c>
      <c r="C5" s="76" t="s">
        <v>74</v>
      </c>
      <c r="D5" s="77"/>
    </row>
    <row r="6" spans="1:4" ht="57" customHeight="1" thickBot="1" x14ac:dyDescent="0.25">
      <c r="A6" s="6">
        <v>2</v>
      </c>
      <c r="B6" s="7" t="s">
        <v>8</v>
      </c>
      <c r="C6" s="76" t="s">
        <v>69</v>
      </c>
      <c r="D6" s="77"/>
    </row>
    <row r="7" spans="1:4" s="57" customFormat="1" ht="37.5" customHeight="1" thickBot="1" x14ac:dyDescent="0.25">
      <c r="A7" s="2">
        <v>3</v>
      </c>
      <c r="B7" s="8" t="s">
        <v>68</v>
      </c>
      <c r="C7" s="76" t="s">
        <v>75</v>
      </c>
      <c r="D7" s="77"/>
    </row>
    <row r="8" spans="1:4" s="49" customFormat="1" ht="50.25" customHeight="1" thickBot="1" x14ac:dyDescent="0.3">
      <c r="A8" s="80" t="s">
        <v>22</v>
      </c>
      <c r="B8" s="80"/>
      <c r="C8" s="80"/>
      <c r="D8" s="80"/>
    </row>
    <row r="9" spans="1:4" ht="33" customHeight="1" x14ac:dyDescent="0.2">
      <c r="A9" s="78" t="s">
        <v>0</v>
      </c>
      <c r="B9" s="78" t="s">
        <v>3</v>
      </c>
      <c r="C9" s="78" t="s">
        <v>9</v>
      </c>
      <c r="D9" s="78" t="s">
        <v>20</v>
      </c>
    </row>
    <row r="10" spans="1:4" ht="14.25" customHeight="1" thickBot="1" x14ac:dyDescent="0.25">
      <c r="A10" s="79"/>
      <c r="B10" s="79"/>
      <c r="C10" s="79"/>
      <c r="D10" s="79"/>
    </row>
    <row r="11" spans="1:4" ht="15" customHeight="1" thickBot="1" x14ac:dyDescent="0.25">
      <c r="A11" s="1">
        <v>1</v>
      </c>
      <c r="B11" s="1">
        <v>2</v>
      </c>
      <c r="C11" s="1">
        <v>3</v>
      </c>
      <c r="D11" s="1">
        <v>4</v>
      </c>
    </row>
    <row r="12" spans="1:4" s="38" customFormat="1" ht="18" customHeight="1" x14ac:dyDescent="0.2">
      <c r="A12" s="42">
        <v>1</v>
      </c>
      <c r="B12" s="28" t="s">
        <v>57</v>
      </c>
      <c r="C12" s="42"/>
      <c r="D12" s="58">
        <f>SUM(D13:D22)</f>
        <v>294.27</v>
      </c>
    </row>
    <row r="13" spans="1:4" ht="15.75" hidden="1" customHeight="1" x14ac:dyDescent="0.2">
      <c r="A13" s="10" t="s">
        <v>36</v>
      </c>
      <c r="B13" s="30" t="s">
        <v>58</v>
      </c>
      <c r="C13" s="14">
        <v>2024</v>
      </c>
      <c r="D13" s="27"/>
    </row>
    <row r="14" spans="1:4" ht="18.75" hidden="1" customHeight="1" x14ac:dyDescent="0.2">
      <c r="A14" s="10" t="s">
        <v>36</v>
      </c>
      <c r="B14" s="15" t="s">
        <v>59</v>
      </c>
      <c r="C14" s="14">
        <v>2024</v>
      </c>
      <c r="D14" s="29"/>
    </row>
    <row r="15" spans="1:4" ht="35.25" customHeight="1" x14ac:dyDescent="0.2">
      <c r="A15" s="10" t="s">
        <v>36</v>
      </c>
      <c r="B15" s="15" t="s">
        <v>76</v>
      </c>
      <c r="C15" s="14" t="s">
        <v>77</v>
      </c>
      <c r="D15" s="29">
        <v>294.27</v>
      </c>
    </row>
    <row r="16" spans="1:4" ht="0.75" customHeight="1" x14ac:dyDescent="0.2">
      <c r="A16" s="10"/>
      <c r="B16" s="15"/>
      <c r="C16" s="14"/>
      <c r="D16" s="29"/>
    </row>
    <row r="17" spans="1:4" ht="36.75" hidden="1" customHeight="1" x14ac:dyDescent="0.2">
      <c r="A17" s="10"/>
      <c r="B17" s="15"/>
      <c r="C17" s="14"/>
      <c r="D17" s="29"/>
    </row>
    <row r="18" spans="1:4" ht="33.75" hidden="1" customHeight="1" x14ac:dyDescent="0.2">
      <c r="A18" s="10" t="s">
        <v>54</v>
      </c>
      <c r="B18" s="15"/>
      <c r="C18" s="14"/>
      <c r="D18" s="29"/>
    </row>
    <row r="19" spans="1:4" s="54" customFormat="1" ht="35.25" hidden="1" customHeight="1" x14ac:dyDescent="0.2">
      <c r="A19" s="10" t="s">
        <v>55</v>
      </c>
      <c r="B19" s="15"/>
      <c r="C19" s="14"/>
      <c r="D19" s="29"/>
    </row>
    <row r="20" spans="1:4" s="54" customFormat="1" ht="36" hidden="1" customHeight="1" x14ac:dyDescent="0.2">
      <c r="A20" s="10" t="s">
        <v>65</v>
      </c>
      <c r="B20" s="15"/>
      <c r="C20" s="14"/>
      <c r="D20" s="29"/>
    </row>
    <row r="21" spans="1:4" s="54" customFormat="1" ht="35.25" hidden="1" customHeight="1" x14ac:dyDescent="0.2">
      <c r="A21" s="10" t="s">
        <v>66</v>
      </c>
      <c r="B21" s="55"/>
      <c r="C21" s="14"/>
      <c r="D21" s="29"/>
    </row>
    <row r="22" spans="1:4" ht="3.75" hidden="1" customHeight="1" x14ac:dyDescent="0.2">
      <c r="A22" s="10"/>
      <c r="B22" s="55"/>
      <c r="C22" s="14"/>
      <c r="D22" s="29"/>
    </row>
    <row r="23" spans="1:4" ht="26.25" customHeight="1" x14ac:dyDescent="0.2">
      <c r="A23" s="43">
        <v>2</v>
      </c>
      <c r="B23" s="31" t="s">
        <v>21</v>
      </c>
      <c r="C23" s="14"/>
      <c r="D23" s="53">
        <f>D24+D25</f>
        <v>0</v>
      </c>
    </row>
    <row r="24" spans="1:4" ht="30" hidden="1" customHeight="1" x14ac:dyDescent="0.2">
      <c r="A24" s="10" t="s">
        <v>35</v>
      </c>
      <c r="B24" s="56"/>
      <c r="C24" s="14" t="s">
        <v>67</v>
      </c>
      <c r="D24" s="29"/>
    </row>
    <row r="25" spans="1:4" ht="31.5" hidden="1" customHeight="1" x14ac:dyDescent="0.2">
      <c r="A25" s="14"/>
      <c r="B25" s="15"/>
      <c r="C25" s="14"/>
      <c r="D25" s="29"/>
    </row>
    <row r="26" spans="1:4" ht="18" customHeight="1" thickBot="1" x14ac:dyDescent="0.25">
      <c r="A26" s="3"/>
      <c r="B26" s="32" t="s">
        <v>19</v>
      </c>
      <c r="C26" s="33"/>
      <c r="D26" s="35">
        <f>D23+D12</f>
        <v>294.27</v>
      </c>
    </row>
    <row r="27" spans="1:4" ht="6.75" customHeight="1" x14ac:dyDescent="0.2">
      <c r="B27" s="4"/>
      <c r="C27" s="4"/>
      <c r="D27" s="4"/>
    </row>
    <row r="28" spans="1:4" ht="19.5" customHeight="1" thickBot="1" x14ac:dyDescent="0.25">
      <c r="A28" s="75" t="s">
        <v>23</v>
      </c>
      <c r="B28" s="81"/>
      <c r="C28" s="81"/>
      <c r="D28" s="81"/>
    </row>
    <row r="29" spans="1:4" ht="38.25" customHeight="1" thickBot="1" x14ac:dyDescent="0.25">
      <c r="A29" s="41" t="s">
        <v>0</v>
      </c>
      <c r="B29" s="41" t="s">
        <v>1</v>
      </c>
      <c r="C29" s="41" t="s">
        <v>10</v>
      </c>
      <c r="D29" s="41" t="s">
        <v>11</v>
      </c>
    </row>
    <row r="30" spans="1:4" ht="13.5" customHeight="1" thickBot="1" x14ac:dyDescent="0.25">
      <c r="A30" s="59">
        <v>1</v>
      </c>
      <c r="B30" s="2">
        <v>2</v>
      </c>
      <c r="C30" s="60">
        <v>3</v>
      </c>
      <c r="D30" s="2">
        <v>4</v>
      </c>
    </row>
    <row r="31" spans="1:4" ht="19.5" customHeight="1" x14ac:dyDescent="0.2">
      <c r="A31" s="47">
        <v>1</v>
      </c>
      <c r="B31" s="61" t="s">
        <v>24</v>
      </c>
      <c r="C31" s="62" t="s">
        <v>62</v>
      </c>
      <c r="D31" s="63">
        <v>141.51599999999999</v>
      </c>
    </row>
    <row r="32" spans="1:4" ht="27.75" customHeight="1" x14ac:dyDescent="0.2">
      <c r="A32" s="17">
        <v>2</v>
      </c>
      <c r="B32" s="16" t="s">
        <v>12</v>
      </c>
      <c r="C32" s="18" t="s">
        <v>62</v>
      </c>
      <c r="D32" s="34">
        <v>0</v>
      </c>
    </row>
    <row r="33" spans="1:4" ht="15.75" customHeight="1" x14ac:dyDescent="0.2">
      <c r="A33" s="17">
        <v>3</v>
      </c>
      <c r="B33" s="16" t="s">
        <v>25</v>
      </c>
      <c r="C33" s="18" t="s">
        <v>62</v>
      </c>
      <c r="D33" s="34">
        <f>D31</f>
        <v>141.51599999999999</v>
      </c>
    </row>
    <row r="34" spans="1:4" ht="29.25" customHeight="1" x14ac:dyDescent="0.2">
      <c r="A34" s="17">
        <v>4</v>
      </c>
      <c r="B34" s="16" t="s">
        <v>26</v>
      </c>
      <c r="C34" s="18" t="s">
        <v>62</v>
      </c>
      <c r="D34" s="34">
        <v>8.6059999999999999</v>
      </c>
    </row>
    <row r="35" spans="1:4" ht="24.75" customHeight="1" x14ac:dyDescent="0.2">
      <c r="A35" s="17">
        <v>5</v>
      </c>
      <c r="B35" s="16" t="s">
        <v>27</v>
      </c>
      <c r="C35" s="18" t="s">
        <v>13</v>
      </c>
      <c r="D35" s="34">
        <f>D34/D31*100</f>
        <v>6.0812911614234437</v>
      </c>
    </row>
    <row r="36" spans="1:4" ht="27.75" customHeight="1" x14ac:dyDescent="0.2">
      <c r="A36" s="17">
        <v>6</v>
      </c>
      <c r="B36" s="15" t="s">
        <v>28</v>
      </c>
      <c r="C36" s="18" t="s">
        <v>62</v>
      </c>
      <c r="D36" s="34">
        <f>D37+D38+D39</f>
        <v>132.91</v>
      </c>
    </row>
    <row r="37" spans="1:4" ht="24.75" customHeight="1" x14ac:dyDescent="0.2">
      <c r="A37" s="17" t="s">
        <v>32</v>
      </c>
      <c r="B37" s="46" t="s">
        <v>29</v>
      </c>
      <c r="C37" s="18" t="s">
        <v>62</v>
      </c>
      <c r="D37" s="34">
        <v>123.86</v>
      </c>
    </row>
    <row r="38" spans="1:4" ht="21.75" customHeight="1" x14ac:dyDescent="0.2">
      <c r="A38" s="17" t="s">
        <v>33</v>
      </c>
      <c r="B38" s="46" t="s">
        <v>30</v>
      </c>
      <c r="C38" s="18" t="s">
        <v>62</v>
      </c>
      <c r="D38" s="34">
        <v>9.0500000000000007</v>
      </c>
    </row>
    <row r="39" spans="1:4" ht="13.5" customHeight="1" x14ac:dyDescent="0.2">
      <c r="A39" s="85" t="s">
        <v>34</v>
      </c>
      <c r="B39" s="84" t="s">
        <v>31</v>
      </c>
      <c r="C39" s="92" t="s">
        <v>62</v>
      </c>
      <c r="D39" s="87">
        <v>0</v>
      </c>
    </row>
    <row r="40" spans="1:4" ht="12" customHeight="1" x14ac:dyDescent="0.2">
      <c r="A40" s="86"/>
      <c r="B40" s="84"/>
      <c r="C40" s="93"/>
      <c r="D40" s="88"/>
    </row>
    <row r="41" spans="1:4" ht="87.75" hidden="1" customHeight="1" x14ac:dyDescent="0.2">
      <c r="B41" s="19"/>
      <c r="D41" s="20"/>
    </row>
    <row r="42" spans="1:4" ht="409.5" hidden="1" customHeight="1" x14ac:dyDescent="0.2"/>
    <row r="43" spans="1:4" ht="33" customHeight="1" thickBot="1" x14ac:dyDescent="0.25">
      <c r="A43" s="75" t="s">
        <v>15</v>
      </c>
      <c r="B43" s="75"/>
      <c r="C43" s="75"/>
      <c r="D43" s="75"/>
    </row>
    <row r="44" spans="1:4" ht="41.25" customHeight="1" thickBot="1" x14ac:dyDescent="0.25">
      <c r="A44" s="41" t="s">
        <v>0</v>
      </c>
      <c r="B44" s="41" t="s">
        <v>5</v>
      </c>
      <c r="C44" s="98" t="s">
        <v>17</v>
      </c>
      <c r="D44" s="83"/>
    </row>
    <row r="45" spans="1:4" ht="15" customHeight="1" thickBot="1" x14ac:dyDescent="0.25">
      <c r="A45" s="2">
        <v>1</v>
      </c>
      <c r="B45" s="2">
        <v>2</v>
      </c>
      <c r="C45" s="98">
        <v>3</v>
      </c>
      <c r="D45" s="83"/>
    </row>
    <row r="46" spans="1:4" ht="33" hidden="1" customHeight="1" thickBot="1" x14ac:dyDescent="0.25">
      <c r="A46" s="96">
        <v>1</v>
      </c>
      <c r="B46" s="21" t="s">
        <v>6</v>
      </c>
      <c r="C46" s="44"/>
      <c r="D46" s="22"/>
    </row>
    <row r="47" spans="1:4" ht="30" customHeight="1" thickBot="1" x14ac:dyDescent="0.25">
      <c r="A47" s="97"/>
      <c r="B47" s="23" t="s">
        <v>70</v>
      </c>
      <c r="C47" s="94">
        <f>C50-C48-C49</f>
        <v>1228.99</v>
      </c>
      <c r="D47" s="95"/>
    </row>
    <row r="48" spans="1:4" ht="30" customHeight="1" thickBot="1" x14ac:dyDescent="0.25">
      <c r="A48" s="45">
        <v>2</v>
      </c>
      <c r="B48" s="24" t="s">
        <v>7</v>
      </c>
      <c r="C48" s="89">
        <f>D12</f>
        <v>294.27</v>
      </c>
      <c r="D48" s="90"/>
    </row>
    <row r="49" spans="1:4" ht="30" customHeight="1" thickBot="1" x14ac:dyDescent="0.25">
      <c r="A49" s="48">
        <v>3</v>
      </c>
      <c r="B49" s="25" t="s">
        <v>63</v>
      </c>
      <c r="C49" s="89">
        <f>D23</f>
        <v>0</v>
      </c>
      <c r="D49" s="90"/>
    </row>
    <row r="50" spans="1:4" ht="18.75" customHeight="1" thickBot="1" x14ac:dyDescent="0.25">
      <c r="A50" s="48"/>
      <c r="B50" s="26" t="s">
        <v>4</v>
      </c>
      <c r="C50" s="82">
        <v>1523.26</v>
      </c>
      <c r="D50" s="83"/>
    </row>
    <row r="51" spans="1:4" ht="9.75" customHeight="1" x14ac:dyDescent="0.2">
      <c r="B51" s="5"/>
      <c r="C51" s="38"/>
      <c r="D51" s="38"/>
    </row>
    <row r="52" spans="1:4" ht="39" customHeight="1" thickBot="1" x14ac:dyDescent="0.25">
      <c r="A52" s="75" t="s">
        <v>37</v>
      </c>
      <c r="B52" s="75"/>
      <c r="C52" s="75"/>
      <c r="D52" s="75"/>
    </row>
    <row r="53" spans="1:4" ht="24" customHeight="1" x14ac:dyDescent="0.2">
      <c r="A53" s="70" t="s">
        <v>0</v>
      </c>
      <c r="B53" s="70" t="s">
        <v>1</v>
      </c>
      <c r="C53" s="78" t="s">
        <v>2</v>
      </c>
      <c r="D53" s="70" t="s">
        <v>38</v>
      </c>
    </row>
    <row r="54" spans="1:4" ht="18.75" customHeight="1" x14ac:dyDescent="0.2">
      <c r="A54" s="71"/>
      <c r="B54" s="71"/>
      <c r="C54" s="99"/>
      <c r="D54" s="71"/>
    </row>
    <row r="55" spans="1:4" ht="27" hidden="1" customHeight="1" x14ac:dyDescent="0.2">
      <c r="A55" s="72"/>
      <c r="B55" s="72"/>
      <c r="C55" s="99"/>
      <c r="D55" s="42"/>
    </row>
    <row r="56" spans="1:4" ht="18.75" customHeight="1" thickBot="1" x14ac:dyDescent="0.25">
      <c r="A56" s="3">
        <v>1</v>
      </c>
      <c r="B56" s="3">
        <v>2</v>
      </c>
      <c r="C56" s="3">
        <v>3</v>
      </c>
      <c r="D56" s="3">
        <v>4</v>
      </c>
    </row>
    <row r="57" spans="1:4" ht="18.75" customHeight="1" x14ac:dyDescent="0.2">
      <c r="A57" s="9">
        <v>1</v>
      </c>
      <c r="B57" s="67" t="s">
        <v>39</v>
      </c>
      <c r="C57" s="68"/>
      <c r="D57" s="69"/>
    </row>
    <row r="58" spans="1:4" ht="78.75" customHeight="1" x14ac:dyDescent="0.2">
      <c r="A58" s="11" t="s">
        <v>36</v>
      </c>
      <c r="B58" s="15" t="s">
        <v>40</v>
      </c>
      <c r="C58" s="14" t="s">
        <v>13</v>
      </c>
      <c r="D58" s="14">
        <v>0</v>
      </c>
    </row>
    <row r="59" spans="1:4" ht="68.25" customHeight="1" thickBot="1" x14ac:dyDescent="0.25">
      <c r="A59" s="11" t="s">
        <v>44</v>
      </c>
      <c r="B59" s="15" t="s">
        <v>47</v>
      </c>
      <c r="C59" s="14" t="s">
        <v>13</v>
      </c>
      <c r="D59" s="14">
        <v>0</v>
      </c>
    </row>
    <row r="60" spans="1:4" ht="21" customHeight="1" x14ac:dyDescent="0.2">
      <c r="A60" s="9">
        <v>2</v>
      </c>
      <c r="B60" s="67" t="s">
        <v>41</v>
      </c>
      <c r="C60" s="68"/>
      <c r="D60" s="69"/>
    </row>
    <row r="61" spans="1:4" ht="57.75" customHeight="1" thickBot="1" x14ac:dyDescent="0.25">
      <c r="A61" s="11" t="s">
        <v>35</v>
      </c>
      <c r="B61" s="15" t="s">
        <v>49</v>
      </c>
      <c r="C61" s="14" t="s">
        <v>48</v>
      </c>
      <c r="D61" s="14">
        <v>0.81899999999999995</v>
      </c>
    </row>
    <row r="62" spans="1:4" ht="22.5" customHeight="1" x14ac:dyDescent="0.2">
      <c r="A62" s="9">
        <v>3</v>
      </c>
      <c r="B62" s="67" t="s">
        <v>42</v>
      </c>
      <c r="C62" s="68"/>
      <c r="D62" s="69"/>
    </row>
    <row r="63" spans="1:4" ht="49.5" customHeight="1" x14ac:dyDescent="0.2">
      <c r="A63" s="11" t="s">
        <v>45</v>
      </c>
      <c r="B63" s="15" t="s">
        <v>43</v>
      </c>
      <c r="C63" s="14" t="s">
        <v>13</v>
      </c>
      <c r="D63" s="29">
        <f>D35</f>
        <v>6.0812911614234437</v>
      </c>
    </row>
    <row r="64" spans="1:4" ht="53.25" customHeight="1" x14ac:dyDescent="0.2">
      <c r="A64" s="11" t="s">
        <v>46</v>
      </c>
      <c r="B64" s="15" t="s">
        <v>53</v>
      </c>
      <c r="C64" s="14" t="s">
        <v>64</v>
      </c>
      <c r="D64" s="64"/>
    </row>
    <row r="65" spans="1:9" s="51" customFormat="1" ht="33.75" customHeight="1" x14ac:dyDescent="0.2">
      <c r="A65" s="66" t="s">
        <v>50</v>
      </c>
      <c r="B65" s="66"/>
      <c r="C65" s="66"/>
      <c r="D65" s="66"/>
      <c r="I65" s="52"/>
    </row>
    <row r="66" spans="1:9" ht="66" customHeight="1" x14ac:dyDescent="0.2">
      <c r="A66" s="73" t="s">
        <v>51</v>
      </c>
      <c r="B66" s="73"/>
      <c r="C66" s="73"/>
      <c r="D66" s="73"/>
      <c r="E66" s="12"/>
      <c r="I66" s="4"/>
    </row>
    <row r="67" spans="1:9" ht="69" customHeight="1" x14ac:dyDescent="0.2">
      <c r="A67" s="74" t="s">
        <v>52</v>
      </c>
      <c r="B67" s="74"/>
      <c r="C67" s="74"/>
      <c r="D67" s="74"/>
      <c r="E67" s="13"/>
    </row>
    <row r="68" spans="1:9" ht="14.25" customHeight="1" x14ac:dyDescent="0.2">
      <c r="A68" s="50"/>
      <c r="B68" s="40"/>
      <c r="C68" s="50"/>
      <c r="D68" s="50"/>
      <c r="E68" s="50"/>
    </row>
    <row r="69" spans="1:9" ht="25.5" customHeight="1" x14ac:dyDescent="0.2">
      <c r="A69" s="65" t="s">
        <v>60</v>
      </c>
      <c r="B69" s="65"/>
      <c r="C69" s="65"/>
      <c r="D69" s="65"/>
      <c r="E69" s="36"/>
      <c r="F69" s="36"/>
      <c r="G69" s="36"/>
      <c r="H69" s="36"/>
    </row>
    <row r="70" spans="1:9" s="51" customFormat="1" ht="20.25" customHeight="1" x14ac:dyDescent="0.2">
      <c r="A70" s="91" t="s">
        <v>61</v>
      </c>
      <c r="B70" s="91"/>
      <c r="C70" s="91"/>
      <c r="D70" s="91"/>
      <c r="E70" s="37"/>
      <c r="F70" s="37"/>
      <c r="G70" s="37"/>
      <c r="H70" s="37"/>
    </row>
    <row r="71" spans="1:9" ht="24" customHeight="1" x14ac:dyDescent="0.2">
      <c r="A71" s="65" t="s">
        <v>16</v>
      </c>
      <c r="B71" s="65"/>
      <c r="C71" s="65"/>
      <c r="D71" s="65"/>
      <c r="E71" s="36"/>
      <c r="F71" s="36"/>
      <c r="G71" s="36"/>
      <c r="H71" s="36"/>
    </row>
    <row r="72" spans="1:9" ht="21.75" customHeight="1" x14ac:dyDescent="0.2">
      <c r="A72" s="74" t="s">
        <v>56</v>
      </c>
      <c r="B72" s="74"/>
      <c r="C72" s="74"/>
      <c r="D72" s="74"/>
      <c r="E72" s="13"/>
      <c r="F72" s="13"/>
      <c r="G72" s="13"/>
      <c r="H72" s="13"/>
    </row>
  </sheetData>
  <mergeCells count="40">
    <mergeCell ref="C7:D7"/>
    <mergeCell ref="C1:D1"/>
    <mergeCell ref="C2:D2"/>
    <mergeCell ref="A70:D70"/>
    <mergeCell ref="A71:D71"/>
    <mergeCell ref="C48:D48"/>
    <mergeCell ref="C39:C40"/>
    <mergeCell ref="C47:D47"/>
    <mergeCell ref="A52:D52"/>
    <mergeCell ref="A46:A47"/>
    <mergeCell ref="A43:D43"/>
    <mergeCell ref="C44:D44"/>
    <mergeCell ref="C45:D45"/>
    <mergeCell ref="B53:B55"/>
    <mergeCell ref="C53:C55"/>
    <mergeCell ref="B57:D57"/>
    <mergeCell ref="A72:D72"/>
    <mergeCell ref="A3:D3"/>
    <mergeCell ref="A4:D4"/>
    <mergeCell ref="C5:D5"/>
    <mergeCell ref="C6:D6"/>
    <mergeCell ref="D9:D10"/>
    <mergeCell ref="A8:D8"/>
    <mergeCell ref="A28:D28"/>
    <mergeCell ref="A9:A10"/>
    <mergeCell ref="B9:B10"/>
    <mergeCell ref="C9:C10"/>
    <mergeCell ref="C50:D50"/>
    <mergeCell ref="B39:B40"/>
    <mergeCell ref="A39:A40"/>
    <mergeCell ref="D39:D40"/>
    <mergeCell ref="C49:D49"/>
    <mergeCell ref="A69:D69"/>
    <mergeCell ref="A65:D65"/>
    <mergeCell ref="B60:D60"/>
    <mergeCell ref="A53:A55"/>
    <mergeCell ref="B62:D62"/>
    <mergeCell ref="D53:D54"/>
    <mergeCell ref="A66:D66"/>
    <mergeCell ref="A67:D67"/>
  </mergeCells>
  <phoneticPr fontId="0" type="noConversion"/>
  <pageMargins left="0.43307086614173229" right="0.43307086614173229" top="0.74803149606299213" bottom="0.74803149606299213" header="0.31496062992125984" footer="0.31496062992125984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Карина Улигова</cp:lastModifiedBy>
  <cp:lastPrinted>2025-02-11T11:51:06Z</cp:lastPrinted>
  <dcterms:created xsi:type="dcterms:W3CDTF">1996-10-08T23:32:33Z</dcterms:created>
  <dcterms:modified xsi:type="dcterms:W3CDTF">2025-03-11T09:55:57Z</dcterms:modified>
</cp:coreProperties>
</file>