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2.230.5\d\Share2\# Отдел надзора за начислением платежей #\ОТЧЕТ 2025\"/>
    </mc:Choice>
  </mc:AlternateContent>
  <bookViews>
    <workbookView xWindow="0" yWindow="0" windowWidth="28800" windowHeight="13725"/>
  </bookViews>
  <sheets>
    <sheet name="Sheet0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H180" i="2" l="1"/>
  <c r="H179" i="2"/>
  <c r="H178" i="2"/>
  <c r="H177" i="2"/>
  <c r="H176" i="2"/>
  <c r="H175" i="2"/>
  <c r="H173" i="2"/>
  <c r="H172" i="2"/>
  <c r="H171" i="2"/>
  <c r="H170" i="2"/>
  <c r="F169" i="2"/>
  <c r="H169" i="2" s="1"/>
  <c r="H167" i="2"/>
  <c r="H166" i="2"/>
  <c r="H165" i="2"/>
  <c r="H164" i="2"/>
  <c r="H162" i="2"/>
  <c r="H161" i="2"/>
  <c r="H160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G122" i="2"/>
  <c r="F122" i="2"/>
  <c r="H122" i="2" s="1"/>
  <c r="E122" i="2"/>
  <c r="D122" i="2"/>
  <c r="C122" i="2"/>
  <c r="H120" i="2"/>
  <c r="H119" i="2"/>
  <c r="H118" i="2"/>
  <c r="H117" i="2"/>
  <c r="H116" i="2"/>
  <c r="H115" i="2"/>
  <c r="H114" i="2"/>
  <c r="H113" i="2"/>
  <c r="H112" i="2"/>
  <c r="H111" i="2"/>
  <c r="H110" i="2"/>
  <c r="F109" i="2"/>
  <c r="H109" i="2" s="1"/>
  <c r="E109" i="2"/>
  <c r="D109" i="2"/>
  <c r="C109" i="2"/>
  <c r="H107" i="2"/>
  <c r="H106" i="2"/>
  <c r="H105" i="2"/>
  <c r="H103" i="2"/>
  <c r="H102" i="2"/>
  <c r="H101" i="2"/>
  <c r="H99" i="2"/>
  <c r="H98" i="2"/>
  <c r="H97" i="2"/>
  <c r="H96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G57" i="2"/>
  <c r="F57" i="2"/>
  <c r="H57" i="2" s="1"/>
  <c r="E57" i="2"/>
  <c r="D57" i="2"/>
  <c r="C57" i="2"/>
  <c r="H55" i="2"/>
  <c r="H54" i="2"/>
  <c r="H53" i="2"/>
  <c r="H51" i="2"/>
  <c r="H50" i="2"/>
  <c r="H49" i="2"/>
  <c r="H48" i="2"/>
  <c r="H47" i="2"/>
  <c r="H46" i="2"/>
  <c r="F45" i="2"/>
  <c r="H45" i="2" s="1"/>
  <c r="E45" i="2"/>
  <c r="D45" i="2"/>
  <c r="C45" i="2"/>
  <c r="H43" i="2"/>
  <c r="H42" i="2"/>
  <c r="H41" i="2"/>
  <c r="H39" i="2"/>
  <c r="H38" i="2"/>
  <c r="H37" i="2"/>
  <c r="H35" i="2"/>
  <c r="H34" i="2"/>
  <c r="H33" i="2"/>
  <c r="H31" i="2"/>
  <c r="H30" i="2"/>
  <c r="H29" i="2"/>
  <c r="H28" i="2"/>
  <c r="H26" i="2"/>
  <c r="G22" i="2"/>
  <c r="H22" i="2" s="1"/>
  <c r="F22" i="2"/>
  <c r="E22" i="2"/>
  <c r="D22" i="2"/>
  <c r="C22" i="2"/>
  <c r="H20" i="2"/>
  <c r="H19" i="2"/>
  <c r="G18" i="2"/>
  <c r="F18" i="2"/>
  <c r="H18" i="2" s="1"/>
  <c r="E18" i="2"/>
  <c r="D18" i="2"/>
  <c r="C18" i="2"/>
  <c r="H16" i="2"/>
  <c r="H15" i="2"/>
  <c r="H14" i="2"/>
  <c r="H13" i="2"/>
  <c r="H52" i="1" l="1"/>
  <c r="C22" i="1" l="1"/>
  <c r="D22" i="1"/>
  <c r="E22" i="1"/>
  <c r="F22" i="1"/>
  <c r="G22" i="1"/>
  <c r="G18" i="1"/>
  <c r="D18" i="1"/>
  <c r="E18" i="1"/>
  <c r="C18" i="1"/>
  <c r="F18" i="1"/>
  <c r="E122" i="1" l="1"/>
  <c r="H64" i="1" l="1"/>
  <c r="E57" i="1"/>
  <c r="F57" i="1"/>
  <c r="G57" i="1"/>
  <c r="H149" i="1" l="1"/>
  <c r="H150" i="1"/>
  <c r="H151" i="1"/>
  <c r="G122" i="1" l="1"/>
  <c r="H128" i="1" l="1"/>
  <c r="D45" i="1" l="1"/>
  <c r="D122" i="1" l="1"/>
  <c r="C109" i="1" l="1"/>
  <c r="C57" i="1"/>
  <c r="D109" i="1" l="1"/>
  <c r="E109" i="1"/>
  <c r="C45" i="1"/>
  <c r="E45" i="1"/>
  <c r="F169" i="1" l="1"/>
  <c r="F109" i="1" l="1"/>
  <c r="F45" i="1"/>
  <c r="H45" i="1" s="1"/>
  <c r="H127" i="1" l="1"/>
  <c r="D57" i="1" l="1"/>
  <c r="F122" i="1" l="1"/>
  <c r="C122" i="1" l="1"/>
  <c r="H96" i="1" l="1"/>
  <c r="H57" i="1"/>
  <c r="H31" i="1" l="1"/>
  <c r="H28" i="1"/>
  <c r="H180" i="1" l="1"/>
  <c r="H179" i="1"/>
  <c r="H178" i="1"/>
  <c r="H177" i="1"/>
  <c r="H176" i="1"/>
  <c r="H175" i="1"/>
  <c r="H167" i="1"/>
  <c r="H166" i="1"/>
  <c r="H165" i="1"/>
  <c r="H164" i="1"/>
  <c r="H162" i="1"/>
  <c r="H161" i="1"/>
  <c r="H160" i="1"/>
  <c r="H157" i="1"/>
  <c r="H156" i="1"/>
  <c r="H155" i="1"/>
  <c r="H154" i="1"/>
  <c r="H153" i="1"/>
  <c r="H152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6" i="1"/>
  <c r="H125" i="1"/>
  <c r="H124" i="1"/>
  <c r="H123" i="1"/>
  <c r="H120" i="1"/>
  <c r="H119" i="1"/>
  <c r="H118" i="1"/>
  <c r="H117" i="1"/>
  <c r="H116" i="1"/>
  <c r="H115" i="1"/>
  <c r="H114" i="1"/>
  <c r="H113" i="1"/>
  <c r="H112" i="1"/>
  <c r="H111" i="1"/>
  <c r="H110" i="1"/>
  <c r="H107" i="1"/>
  <c r="H106" i="1"/>
  <c r="H105" i="1"/>
  <c r="H103" i="1"/>
  <c r="H102" i="1"/>
  <c r="H101" i="1"/>
  <c r="H99" i="1"/>
  <c r="H97" i="1"/>
  <c r="H94" i="1"/>
  <c r="H93" i="1"/>
  <c r="H92" i="1"/>
  <c r="H91" i="1"/>
  <c r="H90" i="1"/>
  <c r="H89" i="1"/>
  <c r="H88" i="1"/>
  <c r="H87" i="1"/>
  <c r="H86" i="1"/>
  <c r="H85" i="1"/>
  <c r="H82" i="1"/>
  <c r="H81" i="1"/>
  <c r="H80" i="1"/>
  <c r="H78" i="1"/>
  <c r="H76" i="1"/>
  <c r="H75" i="1"/>
  <c r="H74" i="1"/>
  <c r="H73" i="1"/>
  <c r="H72" i="1"/>
  <c r="H71" i="1"/>
  <c r="H70" i="1"/>
  <c r="H69" i="1"/>
  <c r="H68" i="1"/>
  <c r="H66" i="1"/>
  <c r="H65" i="1"/>
  <c r="H63" i="1"/>
  <c r="H62" i="1"/>
  <c r="H61" i="1"/>
  <c r="H60" i="1"/>
  <c r="H59" i="1"/>
  <c r="H58" i="1"/>
  <c r="H55" i="1"/>
  <c r="H54" i="1"/>
  <c r="H53" i="1"/>
  <c r="H51" i="1"/>
  <c r="H50" i="1"/>
  <c r="H49" i="1"/>
  <c r="H48" i="1"/>
  <c r="H47" i="1"/>
  <c r="H46" i="1"/>
  <c r="H43" i="1"/>
  <c r="H42" i="1"/>
  <c r="H41" i="1"/>
  <c r="H39" i="1"/>
  <c r="H38" i="1"/>
  <c r="H37" i="1"/>
  <c r="H35" i="1"/>
  <c r="H34" i="1"/>
  <c r="H33" i="1"/>
  <c r="H30" i="1"/>
  <c r="H29" i="1"/>
  <c r="H26" i="1"/>
  <c r="H20" i="1"/>
  <c r="H19" i="1"/>
  <c r="H18" i="1"/>
  <c r="H16" i="1"/>
  <c r="H15" i="1"/>
  <c r="H14" i="1"/>
  <c r="H13" i="1"/>
  <c r="H109" i="1" l="1"/>
  <c r="H122" i="1" l="1"/>
</calcChain>
</file>

<file path=xl/sharedStrings.xml><?xml version="1.0" encoding="utf-8"?>
<sst xmlns="http://schemas.openxmlformats.org/spreadsheetml/2006/main" count="740" uniqueCount="130">
  <si>
    <t>Наименование показателя</t>
  </si>
  <si>
    <t>Единица измерения</t>
  </si>
  <si>
    <t>Отчет деятельности ОГЖН</t>
  </si>
  <si>
    <t/>
  </si>
  <si>
    <t xml:space="preserve">  Штатная численность работников ГЖИ</t>
  </si>
  <si>
    <t xml:space="preserve">    Всего</t>
  </si>
  <si>
    <t>единиц</t>
  </si>
  <si>
    <t xml:space="preserve">    Из них инспекторов</t>
  </si>
  <si>
    <t xml:space="preserve">  Фактическая численность работников ГЖИ</t>
  </si>
  <si>
    <t xml:space="preserve">  Площадь жилищного фонда субъекта РФ</t>
  </si>
  <si>
    <t>тыс. кв. м</t>
  </si>
  <si>
    <t xml:space="preserve">  Количество многоквартирных домов, расположенных на территории субъекта РФ</t>
  </si>
  <si>
    <t xml:space="preserve">  Количество обследованных жилых домов (за отчетный период)</t>
  </si>
  <si>
    <t xml:space="preserve">  Количество обследованных жилых домов (с нарастающим итогом)</t>
  </si>
  <si>
    <t xml:space="preserve">  Общая площадь обследованных жилых домов (за отчетный период)</t>
  </si>
  <si>
    <t xml:space="preserve">  Общая площадь обследованных жилых домов (с нарастающим итогом)</t>
  </si>
  <si>
    <t xml:space="preserve">  Количество управляющих организаций, товариществ собственников жилья, жилищных кооперативов, осуществляющих деятельность по управлению МКД на территории субъекта РФ</t>
  </si>
  <si>
    <t xml:space="preserve">    Количество управляющих организаций</t>
  </si>
  <si>
    <t xml:space="preserve">    Товариществ собственников жилья, жилищных кооперативов, осуществляющих деятельность по управлению МКД на территории субъекта РФ</t>
  </si>
  <si>
    <t xml:space="preserve">  Количество представлений, внесенных органу государственного жилищного надзора в ходе прокурорской проверки</t>
  </si>
  <si>
    <t xml:space="preserve">    Количество представлений, по результатам рассмотрения которых должностные лица органа государственного жилищного надзора (контроля) привлечены к дисциплинарной ответственности (за отчетный период)</t>
  </si>
  <si>
    <t xml:space="preserve">    Количество представлений, по результатам рассмотрения которых должностные лица органа государственного жилищного надзора (контроля) привлечены к дисциплинарной ответственности (с нарастающим итогом)</t>
  </si>
  <si>
    <t>Отчет по лицензионному контролю</t>
  </si>
  <si>
    <t xml:space="preserve">  Количество поступивших обращений за отчетный период</t>
  </si>
  <si>
    <t xml:space="preserve">  Количество поступивших обращений за отчетный период с нарастающим итогом</t>
  </si>
  <si>
    <t xml:space="preserve">  Количество проведенных проверок, в рамках лицензионного контроля за отчетный период</t>
  </si>
  <si>
    <t xml:space="preserve">    Плановых</t>
  </si>
  <si>
    <t xml:space="preserve">    Внеплановых</t>
  </si>
  <si>
    <t xml:space="preserve">  Количество проведенных проверок, в рамках лицензионного контроля за отчетный период с нарастающим итогом</t>
  </si>
  <si>
    <t xml:space="preserve">  Количество выявленных нарушений (с нарастающим итогом)</t>
  </si>
  <si>
    <t xml:space="preserve">    Правил и норм технической эксплуатации жилищного фонда</t>
  </si>
  <si>
    <t xml:space="preserve">    Некачественное предоставление населению коммунальных услуг</t>
  </si>
  <si>
    <t xml:space="preserve">    Требований законодательства о раскрытии информации</t>
  </si>
  <si>
    <t xml:space="preserve">    Порядка расчета внесения платы за жилищно-коммунальные услуги</t>
  </si>
  <si>
    <t xml:space="preserve">    Правил технической эксплуатации внутридомового газового оборудования</t>
  </si>
  <si>
    <t xml:space="preserve">    Правил управления многоквартирными домами</t>
  </si>
  <si>
    <t xml:space="preserve">  Выдано исполнительных документов</t>
  </si>
  <si>
    <t xml:space="preserve">    Предостережений (по состоянию на отчетный период)</t>
  </si>
  <si>
    <t xml:space="preserve">    Предостережений (с нарастающим итогом)</t>
  </si>
  <si>
    <t xml:space="preserve">    Постановлений (по состоянию на отчетный период)</t>
  </si>
  <si>
    <t xml:space="preserve">    Постановлений (с нарастающим итогом)</t>
  </si>
  <si>
    <t xml:space="preserve">    Предписаний (по состоянию на отчетный период)</t>
  </si>
  <si>
    <t xml:space="preserve">    Предписаний (по состоянию на отчетный период), в том числе по результатам контрольных проверок</t>
  </si>
  <si>
    <t xml:space="preserve">    Предписаний (с нарастающим итогом)</t>
  </si>
  <si>
    <t xml:space="preserve">    Предписаний (с нарастающим итогом), в том числе по результатам контрольных проверок</t>
  </si>
  <si>
    <t xml:space="preserve">    Всего протоколов (по состоянию на отчетный период)</t>
  </si>
  <si>
    <t xml:space="preserve">    Всего протоколов (с нарастающим итогом)</t>
  </si>
  <si>
    <t xml:space="preserve">    Актов (по состоянию на отчетный период)</t>
  </si>
  <si>
    <t xml:space="preserve">    Актов (с нарастающим итогом)</t>
  </si>
  <si>
    <t xml:space="preserve">  Количество административных дел, возбужденных по фактам неисполнения предписаний, выданных в ходе осуществления лицензионного контроля (по состоянию на отчетный период)</t>
  </si>
  <si>
    <t xml:space="preserve">  Количество административных дел, возбужденных по фактам неисполнения предписаний, выданных в ходе осуществления лицензионного контроля (с нарастающим итогом)</t>
  </si>
  <si>
    <t xml:space="preserve">  Предъявлено штрафных санкций (по состоянию на отчетный период)</t>
  </si>
  <si>
    <t>тыс. руб.</t>
  </si>
  <si>
    <t xml:space="preserve">  Предъявлено штрафных санкций (с нарастающим итогом)</t>
  </si>
  <si>
    <t xml:space="preserve">  Получено фактически по штрафным санкциям (по состоянию на отчетный период)</t>
  </si>
  <si>
    <t xml:space="preserve">  Получено фактически по штрафным санкциям (с нарастающим итогом)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</si>
  <si>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лицензионных требований и срок исполнения которых приходится на отчетный период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</si>
  <si>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лицензионных требований и срок исполнения которых приходится на отчетный период (с нарастающим итогом)</t>
  </si>
  <si>
    <t xml:space="preserve">  Количество судебных решений, вступивших в законную силу по результатам рассмотрения заявлений управляющих организаций, правоохранительных органов об оспаривании результатов проверок, проведенных в ходе осуществления лицензионного контроля, которыми была подтверждена законность решений, принятых органами государственного жилищного надзора (по состоянию на отчетный период)</t>
  </si>
  <si>
    <t xml:space="preserve">  Количество судебных решений, вступивших в законную силу по результатам рассмотрения заявлений управляющих организаций, правоохранительных органов об оспаривании результатов проверок, проведенных в ходе осуществления лицензионного контроля, которыми была подтверждена законность решений, принятых органами государственного жилищного надзора (с нарастающим итогом)</t>
  </si>
  <si>
    <t xml:space="preserve">  Количество уведомлений об исполнении выданных предостережений о недопустимости нарушения обязательных требований действующего законодательства (по состоянию на отчетный период)</t>
  </si>
  <si>
    <t xml:space="preserve">  Количество уведомлений об исполнении выданных предостережений о недопустимости нарушения обязательных требований действующего законодательства (с нарастающим итогом)</t>
  </si>
  <si>
    <t>Отчет по жилищному надзору</t>
  </si>
  <si>
    <t xml:space="preserve">  Количество поступивших обращений (с нарастающим итогом)</t>
  </si>
  <si>
    <t xml:space="preserve">  Количество проведенных проверок, в рамках жилищного контроля (по состоянию на отчетный период)</t>
  </si>
  <si>
    <t xml:space="preserve">  Количество проведенных проверок, в рамках жилищного надзора (с нарастающим итогом)</t>
  </si>
  <si>
    <t xml:space="preserve">    Неисполненных предписаний</t>
  </si>
  <si>
    <t xml:space="preserve">    Прочих нарушений</t>
  </si>
  <si>
    <t xml:space="preserve">  Количество административных дел, возбужденных по фактам неисполнения предписаний, выданных в ходе осуществления жилищного надзора (по состоянию на отчетный период)</t>
  </si>
  <si>
    <t xml:space="preserve">  Количество административных дел, возбужденных по фактам неисполнения предписаний, выданных в ходе осуществления жилищного надзора (с нарастающим итогом)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</si>
  <si>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жилищного надзора и срок исполнения которых приходится на отчетный период, в соотношении с общим количеством выданных предписаний в рамках жилищного надзора со сроком исполнения на отчетный период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</si>
  <si>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жилищного надзора и срок исполнения которых приходится на отчетный период, в соотношении с общим количеством выданных предписаний в рамках жилищного надзора со сроком исполнения на отчетный период (с нарастающим итогом)</t>
  </si>
  <si>
    <t xml:space="preserve">  Количество судебных решений, вступивших в законную силу по результатам рассмотрения заявлений в об оспаривании результатов проверок, проведенных в ходе осуществления жилищного надзора, которыми была подтверждена законность решений, принятых органами государственного жилищного надзора (по состоянию на отчетный период)</t>
  </si>
  <si>
    <t xml:space="preserve">  Количество судебных решений, вступивших в законную силу по результатам рассмотрения заявлений об оспаривании результатов проверок, проведенных в ходе осуществления жилищного надзора, которыми была подтверждена законность решений, принятых органами государственного жилищного надзора (с нарастающим итогом)</t>
  </si>
  <si>
    <t>Общие сведения, связанные с управлением</t>
  </si>
  <si>
    <t xml:space="preserve">  Количество управляющих организаций, обратившихся за получением, прекращением лицензий (за весь период лицензирования)</t>
  </si>
  <si>
    <t xml:space="preserve">    Выдано лицензий</t>
  </si>
  <si>
    <t xml:space="preserve">    Отказано в выдаче лицензий</t>
  </si>
  <si>
    <t xml:space="preserve">    Действие лицензий прекращено</t>
  </si>
  <si>
    <t xml:space="preserve">  Количество управляющих организаций, обратившихся за получением, прекращением лицензий (за отчетный период)</t>
  </si>
  <si>
    <t xml:space="preserve">  Количество лицензиатов не имеющих МКД в управлении</t>
  </si>
  <si>
    <t xml:space="preserve">  Количество многоквартирных домов</t>
  </si>
  <si>
    <t xml:space="preserve">    Под управлением управляющей организации</t>
  </si>
  <si>
    <t xml:space="preserve">    Под управлением ТСЖ, ЖСК, ТСН</t>
  </si>
  <si>
    <t xml:space="preserve">    Под непосредственным управлением</t>
  </si>
  <si>
    <t xml:space="preserve">    Не выбран способ управления (под временным управлением)</t>
  </si>
  <si>
    <t xml:space="preserve">    Всего (за весь период лицензирования)</t>
  </si>
  <si>
    <t xml:space="preserve">    Всего (отчетный период)</t>
  </si>
  <si>
    <t xml:space="preserve">    Удовлетворено (за весь период лицензирования)</t>
  </si>
  <si>
    <t xml:space="preserve">    Удовлетворено (за отчетный период)</t>
  </si>
  <si>
    <t xml:space="preserve">    Отказано (за весь период лицензирования)</t>
  </si>
  <si>
    <t xml:space="preserve">    Отказано (за отчетный период)</t>
  </si>
  <si>
    <t xml:space="preserve">  Количество обжалований решений лицензионной комиссии в судебном порядке</t>
  </si>
  <si>
    <t>Информация о деятельности органов государственного жилищного надзора</t>
  </si>
  <si>
    <t xml:space="preserve">  Нормативная численность работников ГЖИ</t>
  </si>
  <si>
    <t xml:space="preserve">    Всего протоколов (по состоянию на отчетный период), в том числе по ст. 20.25 КоАП РФ (укажите в комментариях статьи КоАП, по которым были составлены протоколы о правонарушениях)</t>
  </si>
  <si>
    <t xml:space="preserve">    Всего протоколов (с нарастающим итогом), в том числе по ст. 20.25 КоАП РФ (укажите в комментариях статьи КоАП, по которым были составлены протоколы о правонарушениях)</t>
  </si>
  <si>
    <t xml:space="preserve">    Постановлений (по состоянию на отчетный период), в том числе по факту выявления грубых нарушений</t>
  </si>
  <si>
    <t xml:space="preserve">    Постановлений (с нарастающим итогом), в том числе по факту выявления грубых нарушений</t>
  </si>
  <si>
    <t xml:space="preserve">    Предписаний (по состоянию на отчетный период), в том числе по факту выявления грубых нарушений</t>
  </si>
  <si>
    <t xml:space="preserve">    Предписаний (с нарастающим итогом), в том числе по факту выявления грубых нарушений</t>
  </si>
  <si>
    <t xml:space="preserve">    Всего протоколов (по состоянию на отчетный период), в том числе по факту выявления грубых нарушений</t>
  </si>
  <si>
    <t xml:space="preserve">    Всего протоколов (с нарастающим итогом), в том числе по факту выявления грубых нарушений</t>
  </si>
  <si>
    <t xml:space="preserve">    Актов (с нарастающим итогом), в том числе по факту выявления грубых нарушений</t>
  </si>
  <si>
    <t xml:space="preserve">    По факту выявления грубых нарушений</t>
  </si>
  <si>
    <t xml:space="preserve">    Правил пользования помещениями</t>
  </si>
  <si>
    <t xml:space="preserve">  Количество поступивших обращений за отчетный период, в том числе количество обращений граждан и юр. лиц по подготовке жилищного фонда к ОЗП</t>
  </si>
  <si>
    <t xml:space="preserve">    отсутствие отопления в помещениях</t>
  </si>
  <si>
    <t xml:space="preserve">    отсутствие горячего водоснабжения в помещениях</t>
  </si>
  <si>
    <t xml:space="preserve">    иные вопросы, связанные с предоставлением коммунальных</t>
  </si>
  <si>
    <t xml:space="preserve">  Количество поступивших обращений за отчетный период с нарастающим итогом, в том числе количество обращений граждан и юр. лиц по подготовке жилищного фонда к ОЗП</t>
  </si>
  <si>
    <t xml:space="preserve">    По вопросам подготовки и прохождения отопительного периода</t>
  </si>
  <si>
    <t xml:space="preserve">    Предписаний (по состоянию на отчетный период), в том числе по вопросам подготовки и прохождения отопительного периода</t>
  </si>
  <si>
    <t xml:space="preserve">    Предписаний (с нарастающим итогом), в том числе по вопросам подготовки и прохождения отопительного периода</t>
  </si>
  <si>
    <t xml:space="preserve">    Всего протоколов (по состоянию на отчетный период), в том числе по вопросам подготовки и прохождения отопительного периода</t>
  </si>
  <si>
    <t xml:space="preserve">    Всего протоколов (с нарастающим итогом), в том числе по вопросам подготовки и прохождения отопительного периода</t>
  </si>
  <si>
    <t xml:space="preserve">  Количество поступивших обращений (с нарастающим итогом), в том числе количество обращений граждан и юр. лиц по подготовке жилищного фонда к ОЗП</t>
  </si>
  <si>
    <t>сослан</t>
  </si>
  <si>
    <t>лариса</t>
  </si>
  <si>
    <t>мы</t>
  </si>
  <si>
    <t>Общее</t>
  </si>
  <si>
    <t>Юристы</t>
  </si>
  <si>
    <t>Безирова Ж.Г.</t>
  </si>
  <si>
    <t>Дзуганов С.А.</t>
  </si>
  <si>
    <t>Кудрявцева М.А.</t>
  </si>
  <si>
    <t>Шогенова Л.В.</t>
  </si>
  <si>
    <t>Аслан</t>
  </si>
  <si>
    <t xml:space="preserve">
</t>
  </si>
  <si>
    <t xml:space="preserve">  Количество обращений в суд об аннулировании лицензии</t>
  </si>
  <si>
    <t>ч.1ст.14.1.3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</si>
</sst>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33CCCC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6" fillId="2" borderId="0"/>
  </cellStyleXfs>
  <cellXfs count="108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wrapText="1"/>
    </xf>
    <xf numFmtId="0" fontId="3" fillId="0" borderId="0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7" fillId="0" borderId="0" xfId="0" applyFont="1" applyFill="1"/>
    <xf numFmtId="0" fontId="5" fillId="0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wrapText="1"/>
    </xf>
    <xf numFmtId="0" fontId="0" fillId="0" borderId="0" xfId="0" applyBorder="1"/>
    <xf numFmtId="0" fontId="3" fillId="0" borderId="13" xfId="0" applyFont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5" fillId="4" borderId="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/>
    <xf numFmtId="0" fontId="5" fillId="6" borderId="6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wrapText="1"/>
    </xf>
    <xf numFmtId="0" fontId="10" fillId="0" borderId="0" xfId="0" applyFont="1" applyFill="1"/>
    <xf numFmtId="0" fontId="10" fillId="6" borderId="0" xfId="0" applyFont="1" applyFill="1"/>
    <xf numFmtId="0" fontId="10" fillId="4" borderId="0" xfId="0" applyFont="1" applyFill="1"/>
    <xf numFmtId="0" fontId="10" fillId="5" borderId="0" xfId="0" applyFont="1" applyFill="1"/>
    <xf numFmtId="0" fontId="5" fillId="5" borderId="1" xfId="0" applyFont="1" applyFill="1" applyBorder="1"/>
    <xf numFmtId="0" fontId="5" fillId="5" borderId="6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Fill="1"/>
    <xf numFmtId="0" fontId="12" fillId="6" borderId="0" xfId="0" applyFont="1" applyFill="1"/>
    <xf numFmtId="0" fontId="12" fillId="4" borderId="0" xfId="0" applyFont="1" applyFill="1"/>
    <xf numFmtId="0" fontId="12" fillId="5" borderId="0" xfId="0" applyFont="1" applyFill="1"/>
    <xf numFmtId="0" fontId="10" fillId="0" borderId="0" xfId="0" applyFont="1"/>
    <xf numFmtId="0" fontId="9" fillId="0" borderId="0" xfId="0" applyFont="1" applyFill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0" xfId="0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0" fontId="7" fillId="0" borderId="0" xfId="0" applyFont="1"/>
    <xf numFmtId="0" fontId="5" fillId="6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wrapText="1"/>
    </xf>
    <xf numFmtId="0" fontId="5" fillId="5" borderId="13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5" fillId="0" borderId="0" xfId="0" applyFont="1" applyFill="1" applyAlignment="1">
      <alignment vertical="top" wrapText="1"/>
    </xf>
    <xf numFmtId="0" fontId="5" fillId="5" borderId="6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Fill="1"/>
    <xf numFmtId="0" fontId="16" fillId="0" borderId="0" xfId="0" applyFont="1" applyFill="1"/>
    <xf numFmtId="0" fontId="9" fillId="0" borderId="0" xfId="0" applyFont="1" applyFill="1" applyBorder="1"/>
    <xf numFmtId="0" fontId="17" fillId="0" borderId="0" xfId="0" applyFont="1" applyFill="1"/>
    <xf numFmtId="0" fontId="18" fillId="0" borderId="0" xfId="0" applyFont="1"/>
    <xf numFmtId="0" fontId="13" fillId="0" borderId="0" xfId="0" applyFont="1" applyFill="1"/>
    <xf numFmtId="0" fontId="5" fillId="0" borderId="6" xfId="0" applyFont="1" applyFill="1" applyBorder="1" applyAlignment="1">
      <alignment wrapText="1"/>
    </xf>
    <xf numFmtId="0" fontId="5" fillId="6" borderId="6" xfId="0" applyFont="1" applyFill="1" applyBorder="1" applyAlignment="1">
      <alignment wrapText="1"/>
    </xf>
    <xf numFmtId="0" fontId="5" fillId="4" borderId="6" xfId="0" applyFont="1" applyFill="1" applyBorder="1" applyAlignment="1">
      <alignment wrapText="1"/>
    </xf>
    <xf numFmtId="0" fontId="5" fillId="5" borderId="6" xfId="0" applyFont="1" applyFill="1" applyBorder="1"/>
    <xf numFmtId="0" fontId="5" fillId="5" borderId="1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6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1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5" fillId="4" borderId="6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Fill="1"/>
    <xf numFmtId="0" fontId="5" fillId="0" borderId="0" xfId="0" applyFont="1" applyFill="1" applyAlignment="1">
      <alignment vertical="center" wrapText="1"/>
    </xf>
    <xf numFmtId="0" fontId="5" fillId="7" borderId="12" xfId="0" applyFont="1" applyFill="1" applyBorder="1"/>
    <xf numFmtId="0" fontId="9" fillId="7" borderId="12" xfId="0" applyFont="1" applyFill="1" applyBorder="1"/>
    <xf numFmtId="0" fontId="5" fillId="7" borderId="12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7" borderId="12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 wrapText="1"/>
    </xf>
    <xf numFmtId="0" fontId="8" fillId="0" borderId="15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5" fillId="8" borderId="1" xfId="0" applyFont="1" applyFill="1" applyBorder="1" applyAlignment="1">
      <alignment horizontal="center"/>
    </xf>
    <xf numFmtId="0" fontId="7" fillId="8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tabSelected="1" topLeftCell="A82" workbookViewId="0">
      <selection activeCell="H12" sqref="H12"/>
    </sheetView>
  </sheetViews>
  <sheetFormatPr defaultColWidth="36.5703125" defaultRowHeight="15" x14ac:dyDescent="0.25"/>
  <cols>
    <col min="1" max="1" width="97.7109375" customWidth="1"/>
    <col min="2" max="2" width="12.5703125" customWidth="1"/>
    <col min="3" max="3" width="0.28515625" style="22" hidden="1" customWidth="1"/>
    <col min="4" max="4" width="10.5703125" style="23" hidden="1" customWidth="1"/>
    <col min="5" max="5" width="15.28515625" style="24" hidden="1" customWidth="1"/>
    <col min="6" max="6" width="10.85546875" style="25" hidden="1" customWidth="1"/>
    <col min="7" max="7" width="10.85546875" hidden="1" customWidth="1"/>
    <col min="8" max="8" width="18.140625" style="1" customWidth="1"/>
    <col min="9" max="10" width="36.5703125" customWidth="1"/>
  </cols>
  <sheetData>
    <row r="1" spans="1:11" ht="35.1" customHeight="1" x14ac:dyDescent="0.25">
      <c r="A1" s="88" t="s">
        <v>93</v>
      </c>
      <c r="B1" s="89"/>
      <c r="C1" s="89"/>
      <c r="D1" s="89"/>
      <c r="E1" s="89"/>
      <c r="F1" s="54"/>
      <c r="G1" s="3"/>
      <c r="H1" s="3"/>
      <c r="I1" s="11"/>
      <c r="J1" s="11"/>
      <c r="K1" s="11"/>
    </row>
    <row r="2" spans="1:11" ht="90" x14ac:dyDescent="0.25">
      <c r="A2" s="4" t="s">
        <v>0</v>
      </c>
      <c r="B2" s="4" t="s">
        <v>1</v>
      </c>
      <c r="C2" s="9" t="s">
        <v>117</v>
      </c>
      <c r="D2" s="20" t="s">
        <v>118</v>
      </c>
      <c r="E2" s="14" t="s">
        <v>119</v>
      </c>
      <c r="F2" s="27" t="s">
        <v>126</v>
      </c>
      <c r="G2" s="84" t="s">
        <v>121</v>
      </c>
      <c r="H2" s="12" t="s">
        <v>120</v>
      </c>
    </row>
    <row r="3" spans="1:11" s="38" customFormat="1" ht="20.100000000000001" customHeight="1" x14ac:dyDescent="0.25">
      <c r="A3" s="90" t="s">
        <v>2</v>
      </c>
      <c r="B3" s="91"/>
      <c r="C3" s="91"/>
      <c r="D3" s="91"/>
      <c r="E3" s="91"/>
      <c r="F3" s="91"/>
      <c r="G3" s="91"/>
      <c r="H3" s="92"/>
    </row>
    <row r="4" spans="1:11" s="38" customFormat="1" x14ac:dyDescent="0.25">
      <c r="A4" s="5" t="s">
        <v>94</v>
      </c>
      <c r="B4" s="5" t="s">
        <v>6</v>
      </c>
      <c r="C4" s="58" t="s">
        <v>3</v>
      </c>
      <c r="D4" s="59" t="s">
        <v>3</v>
      </c>
      <c r="E4" s="60" t="s">
        <v>3</v>
      </c>
      <c r="F4" s="61"/>
      <c r="G4" s="77"/>
      <c r="H4" s="41">
        <v>13</v>
      </c>
    </row>
    <row r="5" spans="1:11" s="38" customFormat="1" x14ac:dyDescent="0.25">
      <c r="A5" s="85" t="s">
        <v>4</v>
      </c>
      <c r="B5" s="86"/>
      <c r="C5" s="86"/>
      <c r="D5" s="86"/>
      <c r="E5" s="86"/>
      <c r="F5" s="86"/>
      <c r="G5" s="86"/>
      <c r="H5" s="87"/>
    </row>
    <row r="6" spans="1:11" s="38" customFormat="1" ht="15" customHeight="1" x14ac:dyDescent="0.25">
      <c r="A6" s="2" t="s">
        <v>5</v>
      </c>
      <c r="B6" s="2" t="s">
        <v>6</v>
      </c>
      <c r="C6" s="6" t="s">
        <v>3</v>
      </c>
      <c r="D6" s="39" t="s">
        <v>127</v>
      </c>
      <c r="E6" s="40" t="s">
        <v>3</v>
      </c>
      <c r="F6" s="26"/>
      <c r="G6" s="77"/>
      <c r="H6" s="42">
        <v>13</v>
      </c>
    </row>
    <row r="7" spans="1:11" s="38" customFormat="1" x14ac:dyDescent="0.25">
      <c r="A7" s="2" t="s">
        <v>7</v>
      </c>
      <c r="B7" s="2" t="s">
        <v>6</v>
      </c>
      <c r="C7" s="6"/>
      <c r="D7" s="39"/>
      <c r="E7" s="40"/>
      <c r="F7" s="26"/>
      <c r="G7" s="77"/>
      <c r="H7" s="42">
        <v>13</v>
      </c>
    </row>
    <row r="8" spans="1:11" s="38" customFormat="1" x14ac:dyDescent="0.25">
      <c r="A8" s="85" t="s">
        <v>8</v>
      </c>
      <c r="B8" s="86"/>
      <c r="C8" s="86"/>
      <c r="D8" s="86"/>
      <c r="E8" s="86"/>
      <c r="F8" s="86"/>
      <c r="G8" s="86"/>
      <c r="H8" s="87"/>
    </row>
    <row r="9" spans="1:11" s="38" customFormat="1" x14ac:dyDescent="0.25">
      <c r="A9" s="2" t="s">
        <v>5</v>
      </c>
      <c r="B9" s="2" t="s">
        <v>6</v>
      </c>
      <c r="C9" s="6"/>
      <c r="D9" s="39"/>
      <c r="E9" s="40" t="s">
        <v>3</v>
      </c>
      <c r="F9" s="26"/>
      <c r="G9" s="77"/>
      <c r="H9" s="42">
        <v>13</v>
      </c>
    </row>
    <row r="10" spans="1:11" s="38" customFormat="1" x14ac:dyDescent="0.25">
      <c r="A10" s="2" t="s">
        <v>7</v>
      </c>
      <c r="B10" s="2" t="s">
        <v>6</v>
      </c>
      <c r="C10" s="6"/>
      <c r="D10" s="39"/>
      <c r="E10" s="40" t="s">
        <v>3</v>
      </c>
      <c r="F10" s="26"/>
      <c r="G10" s="77"/>
      <c r="H10" s="42">
        <v>13</v>
      </c>
    </row>
    <row r="11" spans="1:11" s="38" customFormat="1" x14ac:dyDescent="0.25">
      <c r="A11" s="2" t="s">
        <v>9</v>
      </c>
      <c r="B11" s="2" t="s">
        <v>10</v>
      </c>
      <c r="C11" s="6"/>
      <c r="D11" s="39"/>
      <c r="E11" s="40"/>
      <c r="F11" s="26"/>
      <c r="G11" s="77"/>
      <c r="H11" s="42">
        <v>19926</v>
      </c>
    </row>
    <row r="12" spans="1:11" s="33" customFormat="1" x14ac:dyDescent="0.25">
      <c r="A12" s="2" t="s">
        <v>11</v>
      </c>
      <c r="B12" s="2" t="s">
        <v>6</v>
      </c>
      <c r="C12" s="13"/>
      <c r="D12" s="21"/>
      <c r="E12" s="15" t="s">
        <v>3</v>
      </c>
      <c r="F12" s="19"/>
      <c r="G12" s="78"/>
      <c r="H12" s="71">
        <v>2410</v>
      </c>
      <c r="I12" s="34"/>
    </row>
    <row r="13" spans="1:11" s="33" customFormat="1" x14ac:dyDescent="0.25">
      <c r="A13" s="2" t="s">
        <v>12</v>
      </c>
      <c r="B13" s="2" t="s">
        <v>6</v>
      </c>
      <c r="C13" s="66">
        <v>37</v>
      </c>
      <c r="D13" s="63">
        <v>39</v>
      </c>
      <c r="E13" s="16"/>
      <c r="F13" s="43">
        <v>298</v>
      </c>
      <c r="G13" s="79">
        <v>0</v>
      </c>
      <c r="H13" s="42">
        <f>F13+E13+D13+C13+G13</f>
        <v>374</v>
      </c>
    </row>
    <row r="14" spans="1:11" s="33" customFormat="1" x14ac:dyDescent="0.25">
      <c r="A14" s="2" t="s">
        <v>13</v>
      </c>
      <c r="B14" s="2" t="s">
        <v>6</v>
      </c>
      <c r="C14" s="66">
        <v>37</v>
      </c>
      <c r="D14" s="63">
        <v>39</v>
      </c>
      <c r="E14" s="16"/>
      <c r="F14" s="43">
        <v>298</v>
      </c>
      <c r="G14" s="79">
        <v>0</v>
      </c>
      <c r="H14" s="42">
        <f>F14+E14+D14+C14+G14</f>
        <v>374</v>
      </c>
    </row>
    <row r="15" spans="1:11" s="33" customFormat="1" x14ac:dyDescent="0.25">
      <c r="A15" s="2" t="s">
        <v>14</v>
      </c>
      <c r="B15" s="2" t="s">
        <v>10</v>
      </c>
      <c r="C15" s="66">
        <v>254.7</v>
      </c>
      <c r="D15" s="63">
        <v>156.19999999999999</v>
      </c>
      <c r="E15" s="16"/>
      <c r="F15" s="43">
        <v>43261.7</v>
      </c>
      <c r="G15" s="79">
        <v>0</v>
      </c>
      <c r="H15" s="42">
        <f>F15+E15+D15+C15+G15</f>
        <v>43672.599999999991</v>
      </c>
    </row>
    <row r="16" spans="1:11" s="33" customFormat="1" x14ac:dyDescent="0.25">
      <c r="A16" s="2" t="s">
        <v>15</v>
      </c>
      <c r="B16" s="2" t="s">
        <v>10</v>
      </c>
      <c r="C16" s="66">
        <v>254.7</v>
      </c>
      <c r="D16" s="63">
        <v>156.19999999999999</v>
      </c>
      <c r="E16" s="16"/>
      <c r="F16" s="43">
        <v>43261.7</v>
      </c>
      <c r="G16" s="79">
        <v>0</v>
      </c>
      <c r="H16" s="42">
        <f>C16+D16+E16+F16+G16</f>
        <v>43672.6</v>
      </c>
    </row>
    <row r="17" spans="1:9" s="38" customFormat="1" ht="32.25" customHeight="1" x14ac:dyDescent="0.25">
      <c r="A17" s="85" t="s">
        <v>16</v>
      </c>
      <c r="B17" s="86"/>
      <c r="C17" s="86"/>
      <c r="D17" s="86"/>
      <c r="E17" s="86"/>
      <c r="F17" s="86"/>
      <c r="G17" s="86"/>
      <c r="H17" s="87"/>
    </row>
    <row r="18" spans="1:9" s="33" customFormat="1" x14ac:dyDescent="0.25">
      <c r="A18" s="2" t="s">
        <v>5</v>
      </c>
      <c r="B18" s="2" t="s">
        <v>6</v>
      </c>
      <c r="C18" s="66">
        <f>+C19+C20</f>
        <v>0</v>
      </c>
      <c r="D18" s="64">
        <f t="shared" ref="D18:E18" si="0">+D19+D20</f>
        <v>55</v>
      </c>
      <c r="E18" s="16">
        <f t="shared" si="0"/>
        <v>0</v>
      </c>
      <c r="F18" s="62">
        <f>+F19+F20</f>
        <v>95</v>
      </c>
      <c r="G18" s="80">
        <f>+G19+G20</f>
        <v>0</v>
      </c>
      <c r="H18" s="42">
        <f>F18+E18+D18+C18+G18</f>
        <v>150</v>
      </c>
    </row>
    <row r="19" spans="1:9" s="33" customFormat="1" x14ac:dyDescent="0.25">
      <c r="A19" s="2" t="s">
        <v>17</v>
      </c>
      <c r="B19" s="2" t="s">
        <v>6</v>
      </c>
      <c r="C19" s="66">
        <v>0</v>
      </c>
      <c r="D19" s="63">
        <v>55</v>
      </c>
      <c r="E19" s="16"/>
      <c r="F19" s="62"/>
      <c r="G19" s="81">
        <v>0</v>
      </c>
      <c r="H19" s="42">
        <f>F19+E19+D19+C19+G19</f>
        <v>55</v>
      </c>
    </row>
    <row r="20" spans="1:9" s="33" customFormat="1" ht="30" x14ac:dyDescent="0.25">
      <c r="A20" s="2" t="s">
        <v>18</v>
      </c>
      <c r="B20" s="2" t="s">
        <v>6</v>
      </c>
      <c r="C20" s="66">
        <v>0</v>
      </c>
      <c r="D20" s="63"/>
      <c r="E20" s="16"/>
      <c r="F20" s="43">
        <v>95</v>
      </c>
      <c r="G20" s="79">
        <v>0</v>
      </c>
      <c r="H20" s="42">
        <f>F20+E20+D20+C20+G20</f>
        <v>95</v>
      </c>
    </row>
    <row r="21" spans="1:9" s="38" customFormat="1" ht="23.25" customHeight="1" x14ac:dyDescent="0.25">
      <c r="A21" s="85" t="s">
        <v>19</v>
      </c>
      <c r="B21" s="86"/>
      <c r="C21" s="86"/>
      <c r="D21" s="86"/>
      <c r="E21" s="86"/>
      <c r="F21" s="86"/>
      <c r="G21" s="86"/>
      <c r="H21" s="87"/>
    </row>
    <row r="22" spans="1:9" s="38" customFormat="1" x14ac:dyDescent="0.25">
      <c r="A22" s="2" t="s">
        <v>5</v>
      </c>
      <c r="B22" s="2" t="s">
        <v>6</v>
      </c>
      <c r="C22" s="66">
        <f>C23+C24</f>
        <v>0</v>
      </c>
      <c r="D22" s="64">
        <f t="shared" ref="D22:G22" si="1">D23+D24</f>
        <v>0</v>
      </c>
      <c r="E22" s="16">
        <f>E23+E24</f>
        <v>0</v>
      </c>
      <c r="F22" s="43">
        <f t="shared" si="1"/>
        <v>0</v>
      </c>
      <c r="G22" s="83">
        <f t="shared" si="1"/>
        <v>0</v>
      </c>
      <c r="H22" s="42">
        <v>1</v>
      </c>
    </row>
    <row r="23" spans="1:9" s="38" customFormat="1" ht="45" x14ac:dyDescent="0.25">
      <c r="A23" s="2" t="s">
        <v>20</v>
      </c>
      <c r="B23" s="2" t="s">
        <v>6</v>
      </c>
      <c r="C23" s="66">
        <v>0</v>
      </c>
      <c r="D23" s="39"/>
      <c r="E23" s="40">
        <v>0</v>
      </c>
      <c r="F23" s="26"/>
      <c r="G23" s="77"/>
      <c r="H23" s="7">
        <v>0</v>
      </c>
    </row>
    <row r="24" spans="1:9" s="38" customFormat="1" ht="45" x14ac:dyDescent="0.25">
      <c r="A24" s="2" t="s">
        <v>21</v>
      </c>
      <c r="B24" s="2" t="s">
        <v>6</v>
      </c>
      <c r="C24" s="66">
        <v>0</v>
      </c>
      <c r="D24" s="39"/>
      <c r="E24" s="40">
        <v>0</v>
      </c>
      <c r="F24" s="26"/>
      <c r="G24" s="77"/>
      <c r="H24" s="7">
        <v>0</v>
      </c>
    </row>
    <row r="25" spans="1:9" s="38" customFormat="1" ht="20.100000000000001" customHeight="1" x14ac:dyDescent="0.25">
      <c r="A25" s="93" t="s">
        <v>22</v>
      </c>
      <c r="B25" s="91"/>
      <c r="C25" s="91"/>
      <c r="D25" s="91"/>
      <c r="E25" s="91"/>
      <c r="F25" s="91"/>
      <c r="G25" s="91"/>
      <c r="H25" s="94"/>
    </row>
    <row r="26" spans="1:9" s="33" customFormat="1" x14ac:dyDescent="0.25">
      <c r="A26" s="2" t="s">
        <v>23</v>
      </c>
      <c r="B26" s="2" t="s">
        <v>6</v>
      </c>
      <c r="C26" s="66">
        <v>29</v>
      </c>
      <c r="D26" s="63">
        <v>50</v>
      </c>
      <c r="E26" s="16">
        <v>22</v>
      </c>
      <c r="F26" s="43">
        <v>20</v>
      </c>
      <c r="G26" s="79">
        <v>0</v>
      </c>
      <c r="H26" s="42">
        <f>F26+E26+D26+C26+G26</f>
        <v>121</v>
      </c>
      <c r="I26" s="38"/>
    </row>
    <row r="27" spans="1:9" s="38" customFormat="1" ht="15" customHeight="1" x14ac:dyDescent="0.25">
      <c r="A27" s="85" t="s">
        <v>106</v>
      </c>
      <c r="B27" s="86"/>
      <c r="C27" s="86"/>
      <c r="D27" s="86"/>
      <c r="E27" s="86"/>
      <c r="F27" s="86"/>
      <c r="G27" s="86"/>
      <c r="H27" s="87"/>
    </row>
    <row r="28" spans="1:9" s="33" customFormat="1" x14ac:dyDescent="0.25">
      <c r="A28" s="2" t="s">
        <v>107</v>
      </c>
      <c r="B28" s="2" t="s">
        <v>6</v>
      </c>
      <c r="C28" s="66">
        <v>0</v>
      </c>
      <c r="D28" s="63">
        <v>16</v>
      </c>
      <c r="E28" s="16"/>
      <c r="F28" s="43">
        <v>1</v>
      </c>
      <c r="G28" s="79">
        <v>0</v>
      </c>
      <c r="H28" s="42">
        <f>F28+E28+D28+C28+G28</f>
        <v>17</v>
      </c>
      <c r="I28" s="38"/>
    </row>
    <row r="29" spans="1:9" s="33" customFormat="1" x14ac:dyDescent="0.25">
      <c r="A29" s="2" t="s">
        <v>108</v>
      </c>
      <c r="B29" s="2" t="s">
        <v>6</v>
      </c>
      <c r="C29" s="66">
        <v>0</v>
      </c>
      <c r="D29" s="63">
        <v>4</v>
      </c>
      <c r="E29" s="16"/>
      <c r="F29" s="43"/>
      <c r="G29" s="79">
        <v>0</v>
      </c>
      <c r="H29" s="42">
        <f>F29+E29+D29+C29+G29</f>
        <v>4</v>
      </c>
      <c r="I29" s="38"/>
    </row>
    <row r="30" spans="1:9" s="33" customFormat="1" x14ac:dyDescent="0.25">
      <c r="A30" s="2" t="s">
        <v>109</v>
      </c>
      <c r="B30" s="2" t="s">
        <v>6</v>
      </c>
      <c r="C30" s="66">
        <v>0</v>
      </c>
      <c r="D30" s="63"/>
      <c r="E30" s="16"/>
      <c r="F30" s="43">
        <v>19</v>
      </c>
      <c r="G30" s="79">
        <v>0</v>
      </c>
      <c r="H30" s="42">
        <f>F30+E30+D30+C30+G30</f>
        <v>19</v>
      </c>
      <c r="I30" s="38"/>
    </row>
    <row r="31" spans="1:9" s="33" customFormat="1" x14ac:dyDescent="0.25">
      <c r="A31" s="2" t="s">
        <v>24</v>
      </c>
      <c r="B31" s="2" t="s">
        <v>6</v>
      </c>
      <c r="C31" s="66">
        <v>29</v>
      </c>
      <c r="D31" s="63"/>
      <c r="E31" s="16">
        <v>22</v>
      </c>
      <c r="F31" s="43">
        <v>20</v>
      </c>
      <c r="G31" s="79">
        <v>0</v>
      </c>
      <c r="H31" s="42">
        <f>F31+E31+D31+C31+G31</f>
        <v>71</v>
      </c>
      <c r="I31" s="38"/>
    </row>
    <row r="32" spans="1:9" s="38" customFormat="1" ht="15" customHeight="1" x14ac:dyDescent="0.25">
      <c r="A32" s="85" t="s">
        <v>110</v>
      </c>
      <c r="B32" s="86"/>
      <c r="C32" s="86"/>
      <c r="D32" s="86"/>
      <c r="E32" s="86"/>
      <c r="F32" s="86"/>
      <c r="G32" s="86"/>
      <c r="H32" s="87"/>
    </row>
    <row r="33" spans="1:12" s="33" customFormat="1" x14ac:dyDescent="0.25">
      <c r="A33" s="2" t="s">
        <v>107</v>
      </c>
      <c r="B33" s="2" t="s">
        <v>6</v>
      </c>
      <c r="C33" s="66">
        <v>0</v>
      </c>
      <c r="D33" s="63"/>
      <c r="E33" s="16">
        <v>0</v>
      </c>
      <c r="F33" s="43">
        <v>1</v>
      </c>
      <c r="G33" s="79">
        <v>0</v>
      </c>
      <c r="H33" s="42">
        <f>F33+E33+D33+C33+G33</f>
        <v>1</v>
      </c>
      <c r="I33" s="38"/>
      <c r="L33" s="56"/>
    </row>
    <row r="34" spans="1:12" s="33" customFormat="1" x14ac:dyDescent="0.25">
      <c r="A34" s="2" t="s">
        <v>108</v>
      </c>
      <c r="B34" s="2" t="s">
        <v>6</v>
      </c>
      <c r="C34" s="66">
        <v>0</v>
      </c>
      <c r="D34" s="63"/>
      <c r="E34" s="16">
        <v>0</v>
      </c>
      <c r="F34" s="43"/>
      <c r="G34" s="79">
        <v>0</v>
      </c>
      <c r="H34" s="42">
        <f>F34+E34+D34+C34+G34</f>
        <v>0</v>
      </c>
      <c r="I34" s="38"/>
    </row>
    <row r="35" spans="1:12" s="33" customFormat="1" x14ac:dyDescent="0.25">
      <c r="A35" s="2" t="s">
        <v>109</v>
      </c>
      <c r="B35" s="2" t="s">
        <v>6</v>
      </c>
      <c r="C35" s="66">
        <v>0</v>
      </c>
      <c r="D35" s="63"/>
      <c r="E35" s="16">
        <v>0</v>
      </c>
      <c r="F35" s="43">
        <v>19</v>
      </c>
      <c r="G35" s="79">
        <v>0</v>
      </c>
      <c r="H35" s="42">
        <f>F35+E35+D35+C35+G35</f>
        <v>19</v>
      </c>
      <c r="I35" s="38"/>
    </row>
    <row r="36" spans="1:12" s="38" customFormat="1" x14ac:dyDescent="0.25">
      <c r="A36" s="85" t="s">
        <v>25</v>
      </c>
      <c r="B36" s="86"/>
      <c r="C36" s="86"/>
      <c r="D36" s="86"/>
      <c r="E36" s="86"/>
      <c r="F36" s="86"/>
      <c r="G36" s="86"/>
      <c r="H36" s="87"/>
    </row>
    <row r="37" spans="1:12" s="33" customFormat="1" x14ac:dyDescent="0.25">
      <c r="A37" s="2" t="s">
        <v>5</v>
      </c>
      <c r="B37" s="2" t="s">
        <v>6</v>
      </c>
      <c r="C37" s="66">
        <v>14</v>
      </c>
      <c r="D37" s="63">
        <v>39</v>
      </c>
      <c r="E37" s="17">
        <v>0</v>
      </c>
      <c r="F37" s="44">
        <v>2</v>
      </c>
      <c r="G37" s="82">
        <v>0</v>
      </c>
      <c r="H37" s="67">
        <f>F37+E37+D37+C37+G37</f>
        <v>55</v>
      </c>
      <c r="I37" s="38"/>
      <c r="J37" s="74"/>
      <c r="K37" s="38"/>
      <c r="L37" s="50"/>
    </row>
    <row r="38" spans="1:12" s="33" customFormat="1" x14ac:dyDescent="0.25">
      <c r="A38" s="2" t="s">
        <v>26</v>
      </c>
      <c r="B38" s="2" t="s">
        <v>6</v>
      </c>
      <c r="C38" s="66">
        <v>0</v>
      </c>
      <c r="D38" s="63"/>
      <c r="E38" s="16">
        <v>0</v>
      </c>
      <c r="F38" s="43"/>
      <c r="G38" s="79">
        <v>0</v>
      </c>
      <c r="H38" s="42">
        <f>F38+E38+D38+C38+G38</f>
        <v>0</v>
      </c>
      <c r="I38" s="38"/>
      <c r="J38" s="74"/>
    </row>
    <row r="39" spans="1:12" s="33" customFormat="1" x14ac:dyDescent="0.25">
      <c r="A39" s="2" t="s">
        <v>27</v>
      </c>
      <c r="B39" s="2" t="s">
        <v>6</v>
      </c>
      <c r="C39" s="66">
        <v>14</v>
      </c>
      <c r="D39" s="63">
        <v>39</v>
      </c>
      <c r="E39" s="16">
        <v>0</v>
      </c>
      <c r="F39" s="43">
        <v>2</v>
      </c>
      <c r="G39" s="79">
        <v>0</v>
      </c>
      <c r="H39" s="42">
        <f>F39+E39+D39+C39+G39</f>
        <v>55</v>
      </c>
      <c r="I39" s="38"/>
      <c r="J39" s="74"/>
      <c r="L39" s="50"/>
    </row>
    <row r="40" spans="1:12" s="38" customFormat="1" ht="15" customHeight="1" x14ac:dyDescent="0.25">
      <c r="A40" s="85" t="s">
        <v>28</v>
      </c>
      <c r="B40" s="86"/>
      <c r="C40" s="86"/>
      <c r="D40" s="86"/>
      <c r="E40" s="86"/>
      <c r="F40" s="86"/>
      <c r="G40" s="86"/>
      <c r="H40" s="87"/>
      <c r="J40" s="74"/>
    </row>
    <row r="41" spans="1:12" s="33" customFormat="1" ht="16.149999999999999" customHeight="1" x14ac:dyDescent="0.25">
      <c r="A41" s="6" t="s">
        <v>5</v>
      </c>
      <c r="B41" s="6" t="s">
        <v>6</v>
      </c>
      <c r="C41" s="66">
        <v>14</v>
      </c>
      <c r="D41" s="63">
        <v>39</v>
      </c>
      <c r="E41" s="16">
        <v>0</v>
      </c>
      <c r="F41" s="43">
        <v>2</v>
      </c>
      <c r="G41" s="79">
        <v>0</v>
      </c>
      <c r="H41" s="42">
        <f>F41+E41+D41+C41+G41</f>
        <v>55</v>
      </c>
      <c r="I41" s="38"/>
      <c r="J41" s="74"/>
      <c r="L41" s="51"/>
    </row>
    <row r="42" spans="1:12" s="33" customFormat="1" ht="16.5" customHeight="1" x14ac:dyDescent="0.25">
      <c r="A42" s="6" t="s">
        <v>26</v>
      </c>
      <c r="B42" s="6" t="s">
        <v>6</v>
      </c>
      <c r="C42" s="66">
        <v>0</v>
      </c>
      <c r="D42" s="63">
        <v>0</v>
      </c>
      <c r="E42" s="16">
        <v>0</v>
      </c>
      <c r="F42" s="43">
        <v>0</v>
      </c>
      <c r="G42" s="79">
        <v>0</v>
      </c>
      <c r="H42" s="68">
        <f>F42+E42+D42+C42+G42</f>
        <v>0</v>
      </c>
      <c r="I42" s="38"/>
      <c r="J42" s="74"/>
      <c r="L42" s="51"/>
    </row>
    <row r="43" spans="1:12" s="33" customFormat="1" ht="15.75" customHeight="1" x14ac:dyDescent="0.25">
      <c r="A43" s="6" t="s">
        <v>27</v>
      </c>
      <c r="B43" s="6" t="s">
        <v>6</v>
      </c>
      <c r="C43" s="66">
        <v>14</v>
      </c>
      <c r="D43" s="63">
        <v>39</v>
      </c>
      <c r="E43" s="16">
        <v>0</v>
      </c>
      <c r="F43" s="43">
        <v>2</v>
      </c>
      <c r="G43" s="79">
        <v>0</v>
      </c>
      <c r="H43" s="68">
        <f>F43+E43+D43+C43+G43</f>
        <v>55</v>
      </c>
      <c r="I43" s="38"/>
      <c r="J43" s="74"/>
      <c r="L43" s="51"/>
    </row>
    <row r="44" spans="1:12" s="38" customFormat="1" ht="18.75" customHeight="1" x14ac:dyDescent="0.25">
      <c r="A44" s="95" t="s">
        <v>29</v>
      </c>
      <c r="B44" s="96"/>
      <c r="C44" s="96"/>
      <c r="D44" s="96"/>
      <c r="E44" s="96"/>
      <c r="F44" s="96"/>
      <c r="G44" s="96"/>
      <c r="H44" s="97"/>
      <c r="J44" s="74"/>
    </row>
    <row r="45" spans="1:12" s="33" customFormat="1" x14ac:dyDescent="0.25">
      <c r="A45" s="2" t="s">
        <v>5</v>
      </c>
      <c r="B45" s="2" t="s">
        <v>6</v>
      </c>
      <c r="C45" s="66">
        <f>C46+C47+C48+C49+C50+C51+C52+C53+C54+C55</f>
        <v>8</v>
      </c>
      <c r="D45" s="63">
        <f>D46+D47+D48+D49+D50+D51+D52+D53+D54+D55</f>
        <v>36</v>
      </c>
      <c r="E45" s="18">
        <f>E46+E47+E48+E49+E50+E51+E52+E53+E54+E55</f>
        <v>0</v>
      </c>
      <c r="F45" s="43">
        <f>F46+F47+F48+F49+F50+F51+F52+F53+F54+F55</f>
        <v>5</v>
      </c>
      <c r="G45" s="79">
        <v>0</v>
      </c>
      <c r="H45" s="42">
        <f>F45+E45+D45+C45+G45</f>
        <v>49</v>
      </c>
      <c r="I45" s="38"/>
      <c r="J45" s="74"/>
    </row>
    <row r="46" spans="1:12" s="33" customFormat="1" x14ac:dyDescent="0.25">
      <c r="A46" s="2" t="s">
        <v>30</v>
      </c>
      <c r="B46" s="2" t="s">
        <v>6</v>
      </c>
      <c r="C46" s="66">
        <v>7</v>
      </c>
      <c r="D46" s="63">
        <v>33</v>
      </c>
      <c r="E46" s="18"/>
      <c r="F46" s="43">
        <v>5</v>
      </c>
      <c r="G46" s="79">
        <v>0</v>
      </c>
      <c r="H46" s="42">
        <f t="shared" ref="H46:H53" si="2">F46+E46+D46+C46+G46</f>
        <v>45</v>
      </c>
      <c r="I46" s="38"/>
      <c r="J46" s="74"/>
    </row>
    <row r="47" spans="1:12" s="33" customFormat="1" x14ac:dyDescent="0.25">
      <c r="A47" s="2" t="s">
        <v>31</v>
      </c>
      <c r="B47" s="2" t="s">
        <v>6</v>
      </c>
      <c r="C47" s="66"/>
      <c r="D47" s="63"/>
      <c r="E47" s="18"/>
      <c r="F47" s="43"/>
      <c r="G47" s="79">
        <v>0</v>
      </c>
      <c r="H47" s="42">
        <f t="shared" si="2"/>
        <v>0</v>
      </c>
      <c r="I47" s="38"/>
      <c r="J47" s="74"/>
    </row>
    <row r="48" spans="1:12" s="33" customFormat="1" x14ac:dyDescent="0.25">
      <c r="A48" s="2" t="s">
        <v>32</v>
      </c>
      <c r="B48" s="2" t="s">
        <v>6</v>
      </c>
      <c r="C48" s="66">
        <v>0</v>
      </c>
      <c r="D48" s="63"/>
      <c r="E48" s="18">
        <v>0</v>
      </c>
      <c r="F48" s="43">
        <v>0</v>
      </c>
      <c r="G48" s="79">
        <v>0</v>
      </c>
      <c r="H48" s="42">
        <f t="shared" si="2"/>
        <v>0</v>
      </c>
      <c r="I48" s="38"/>
      <c r="J48" s="74"/>
    </row>
    <row r="49" spans="1:12" s="33" customFormat="1" x14ac:dyDescent="0.25">
      <c r="A49" s="2" t="s">
        <v>33</v>
      </c>
      <c r="B49" s="2" t="s">
        <v>6</v>
      </c>
      <c r="C49" s="66">
        <v>0</v>
      </c>
      <c r="D49" s="63">
        <v>0</v>
      </c>
      <c r="E49" s="18"/>
      <c r="F49" s="43">
        <v>0</v>
      </c>
      <c r="G49" s="79">
        <v>0</v>
      </c>
      <c r="H49" s="42">
        <f t="shared" si="2"/>
        <v>0</v>
      </c>
      <c r="I49" s="38"/>
      <c r="J49" s="74"/>
    </row>
    <row r="50" spans="1:12" s="33" customFormat="1" x14ac:dyDescent="0.25">
      <c r="A50" s="2" t="s">
        <v>34</v>
      </c>
      <c r="B50" s="2" t="s">
        <v>6</v>
      </c>
      <c r="C50" s="66">
        <v>0</v>
      </c>
      <c r="D50" s="63">
        <v>0</v>
      </c>
      <c r="E50" s="18">
        <v>0</v>
      </c>
      <c r="F50" s="43">
        <v>0</v>
      </c>
      <c r="G50" s="79">
        <v>0</v>
      </c>
      <c r="H50" s="42">
        <f t="shared" si="2"/>
        <v>0</v>
      </c>
      <c r="I50" s="38"/>
      <c r="J50" s="74"/>
    </row>
    <row r="51" spans="1:12" s="33" customFormat="1" x14ac:dyDescent="0.25">
      <c r="A51" s="2" t="s">
        <v>35</v>
      </c>
      <c r="B51" s="2" t="s">
        <v>6</v>
      </c>
      <c r="C51" s="66">
        <v>0</v>
      </c>
      <c r="D51" s="63">
        <v>1</v>
      </c>
      <c r="E51" s="18">
        <v>0</v>
      </c>
      <c r="F51" s="43">
        <v>0</v>
      </c>
      <c r="G51" s="79">
        <v>0</v>
      </c>
      <c r="H51" s="42">
        <f t="shared" si="2"/>
        <v>1</v>
      </c>
      <c r="I51" s="38"/>
      <c r="J51" s="74"/>
    </row>
    <row r="52" spans="1:12" s="22" customFormat="1" x14ac:dyDescent="0.25">
      <c r="A52" s="6" t="s">
        <v>66</v>
      </c>
      <c r="B52" s="6" t="s">
        <v>6</v>
      </c>
      <c r="C52" s="66">
        <v>1</v>
      </c>
      <c r="D52" s="63">
        <v>2</v>
      </c>
      <c r="E52" s="18">
        <v>0</v>
      </c>
      <c r="F52" s="43">
        <v>0</v>
      </c>
      <c r="G52" s="79">
        <v>0</v>
      </c>
      <c r="H52" s="7">
        <f>F52+E52+D52+C52+G52</f>
        <v>3</v>
      </c>
      <c r="I52" s="8"/>
      <c r="J52" s="74"/>
    </row>
    <row r="53" spans="1:12" s="33" customFormat="1" x14ac:dyDescent="0.25">
      <c r="A53" s="2" t="s">
        <v>104</v>
      </c>
      <c r="B53" s="2" t="s">
        <v>6</v>
      </c>
      <c r="C53" s="66">
        <v>0</v>
      </c>
      <c r="D53" s="63">
        <v>0</v>
      </c>
      <c r="E53" s="18">
        <v>0</v>
      </c>
      <c r="F53" s="43">
        <v>0</v>
      </c>
      <c r="G53" s="79">
        <v>0</v>
      </c>
      <c r="H53" s="42">
        <f t="shared" si="2"/>
        <v>0</v>
      </c>
      <c r="I53" s="38"/>
    </row>
    <row r="54" spans="1:12" s="33" customFormat="1" x14ac:dyDescent="0.25">
      <c r="A54" s="2" t="s">
        <v>111</v>
      </c>
      <c r="B54" s="2" t="s">
        <v>6</v>
      </c>
      <c r="C54" s="66">
        <v>0</v>
      </c>
      <c r="D54" s="63">
        <v>0</v>
      </c>
      <c r="E54" s="18">
        <v>0</v>
      </c>
      <c r="F54" s="43">
        <v>0</v>
      </c>
      <c r="G54" s="79">
        <v>0</v>
      </c>
      <c r="H54" s="42">
        <f>F54+E54+D54+C5+G54</f>
        <v>0</v>
      </c>
      <c r="I54" s="38"/>
    </row>
    <row r="55" spans="1:12" s="33" customFormat="1" x14ac:dyDescent="0.25">
      <c r="A55" s="2" t="s">
        <v>67</v>
      </c>
      <c r="B55" s="2" t="s">
        <v>6</v>
      </c>
      <c r="C55" s="66">
        <v>0</v>
      </c>
      <c r="D55" s="63">
        <v>0</v>
      </c>
      <c r="E55" s="18">
        <v>0</v>
      </c>
      <c r="F55" s="43">
        <v>0</v>
      </c>
      <c r="G55" s="79">
        <v>0</v>
      </c>
      <c r="H55" s="42">
        <f>F55+E55+D55+C55+G55</f>
        <v>0</v>
      </c>
      <c r="I55" s="38"/>
    </row>
    <row r="56" spans="1:12" s="38" customFormat="1" x14ac:dyDescent="0.25">
      <c r="A56" s="85" t="s">
        <v>36</v>
      </c>
      <c r="B56" s="86"/>
      <c r="C56" s="86"/>
      <c r="D56" s="86"/>
      <c r="E56" s="86"/>
      <c r="F56" s="86"/>
      <c r="G56" s="86"/>
      <c r="H56" s="87"/>
    </row>
    <row r="57" spans="1:12" s="33" customFormat="1" ht="34.5" customHeight="1" x14ac:dyDescent="0.25">
      <c r="A57" s="2" t="s">
        <v>5</v>
      </c>
      <c r="B57" s="2" t="s">
        <v>6</v>
      </c>
      <c r="C57" s="66">
        <f>C59+C62+C68+C76+C81</f>
        <v>24</v>
      </c>
      <c r="D57" s="64">
        <f>D59+D62+D68+D76+D81</f>
        <v>89</v>
      </c>
      <c r="E57" s="16">
        <f t="shared" ref="E57:G57" si="3">E59+E62+E68+E76+E81</f>
        <v>1</v>
      </c>
      <c r="F57" s="43">
        <f t="shared" si="3"/>
        <v>4</v>
      </c>
      <c r="G57" s="83">
        <f t="shared" si="3"/>
        <v>1</v>
      </c>
      <c r="H57" s="42">
        <f>F57+E57+D57+C57+G57</f>
        <v>119</v>
      </c>
      <c r="I57" s="45"/>
    </row>
    <row r="58" spans="1:12" s="22" customFormat="1" x14ac:dyDescent="0.25">
      <c r="A58" s="6" t="s">
        <v>37</v>
      </c>
      <c r="B58" s="6" t="s">
        <v>6</v>
      </c>
      <c r="C58" s="66">
        <v>1</v>
      </c>
      <c r="D58" s="64">
        <v>9</v>
      </c>
      <c r="E58" s="16">
        <v>1</v>
      </c>
      <c r="F58" s="43">
        <v>0</v>
      </c>
      <c r="G58" s="79">
        <v>0</v>
      </c>
      <c r="H58" s="7">
        <f t="shared" ref="H58:H93" si="4">F58+E58+D58+C58+G58</f>
        <v>11</v>
      </c>
      <c r="I58" s="8"/>
      <c r="J58" s="55"/>
    </row>
    <row r="59" spans="1:12" s="22" customFormat="1" x14ac:dyDescent="0.25">
      <c r="A59" s="6" t="s">
        <v>38</v>
      </c>
      <c r="B59" s="6" t="s">
        <v>6</v>
      </c>
      <c r="C59" s="66">
        <v>1</v>
      </c>
      <c r="D59" s="64">
        <v>9</v>
      </c>
      <c r="E59" s="16">
        <v>1</v>
      </c>
      <c r="F59" s="43"/>
      <c r="G59" s="79">
        <v>0</v>
      </c>
      <c r="H59" s="7">
        <f t="shared" si="4"/>
        <v>11</v>
      </c>
      <c r="I59" s="8"/>
      <c r="J59" s="55"/>
      <c r="L59" s="55"/>
    </row>
    <row r="60" spans="1:12" s="22" customFormat="1" x14ac:dyDescent="0.25">
      <c r="A60" s="6" t="s">
        <v>39</v>
      </c>
      <c r="B60" s="6" t="s">
        <v>6</v>
      </c>
      <c r="C60" s="66">
        <v>0</v>
      </c>
      <c r="D60" s="64">
        <v>2</v>
      </c>
      <c r="E60" s="16">
        <v>0</v>
      </c>
      <c r="F60" s="43">
        <v>0</v>
      </c>
      <c r="G60" s="79"/>
      <c r="H60" s="7">
        <f t="shared" si="4"/>
        <v>2</v>
      </c>
      <c r="I60" s="8"/>
      <c r="K60" s="33"/>
      <c r="L60" s="8"/>
    </row>
    <row r="61" spans="1:12" s="22" customFormat="1" ht="30" x14ac:dyDescent="0.25">
      <c r="A61" s="6" t="s">
        <v>97</v>
      </c>
      <c r="B61" s="6" t="s">
        <v>6</v>
      </c>
      <c r="C61" s="66">
        <v>0</v>
      </c>
      <c r="D61" s="64">
        <v>0</v>
      </c>
      <c r="E61" s="16">
        <v>0</v>
      </c>
      <c r="F61" s="43">
        <v>0</v>
      </c>
      <c r="G61" s="79"/>
      <c r="H61" s="7">
        <f t="shared" si="4"/>
        <v>0</v>
      </c>
      <c r="I61" s="8"/>
      <c r="K61" s="33"/>
    </row>
    <row r="62" spans="1:12" s="22" customFormat="1" x14ac:dyDescent="0.25">
      <c r="A62" s="6" t="s">
        <v>40</v>
      </c>
      <c r="B62" s="6" t="s">
        <v>6</v>
      </c>
      <c r="C62" s="66">
        <v>0</v>
      </c>
      <c r="D62" s="64">
        <v>2</v>
      </c>
      <c r="E62" s="16">
        <v>0</v>
      </c>
      <c r="F62" s="43">
        <v>0</v>
      </c>
      <c r="G62" s="79">
        <v>1</v>
      </c>
      <c r="H62" s="7">
        <f t="shared" si="4"/>
        <v>3</v>
      </c>
      <c r="I62" s="8"/>
      <c r="K62" s="33"/>
      <c r="L62" s="8"/>
    </row>
    <row r="63" spans="1:12" s="22" customFormat="1" x14ac:dyDescent="0.25">
      <c r="A63" s="6" t="s">
        <v>98</v>
      </c>
      <c r="B63" s="6" t="s">
        <v>6</v>
      </c>
      <c r="C63" s="66">
        <v>0</v>
      </c>
      <c r="D63" s="64">
        <v>0</v>
      </c>
      <c r="E63" s="16">
        <v>0</v>
      </c>
      <c r="F63" s="43">
        <v>0</v>
      </c>
      <c r="G63" s="79"/>
      <c r="H63" s="7">
        <f t="shared" si="4"/>
        <v>0</v>
      </c>
      <c r="I63" s="8"/>
    </row>
    <row r="64" spans="1:12" s="22" customFormat="1" x14ac:dyDescent="0.25">
      <c r="A64" s="6" t="s">
        <v>41</v>
      </c>
      <c r="B64" s="6" t="s">
        <v>6</v>
      </c>
      <c r="C64" s="66">
        <v>8</v>
      </c>
      <c r="D64" s="64">
        <v>32</v>
      </c>
      <c r="E64" s="16">
        <v>0</v>
      </c>
      <c r="F64" s="43">
        <v>2</v>
      </c>
      <c r="G64" s="79"/>
      <c r="H64" s="7">
        <f t="shared" si="4"/>
        <v>42</v>
      </c>
      <c r="I64" s="8"/>
      <c r="J64" s="74"/>
      <c r="K64" s="33"/>
      <c r="L64" s="72"/>
    </row>
    <row r="65" spans="1:12" s="22" customFormat="1" x14ac:dyDescent="0.25">
      <c r="A65" s="6" t="s">
        <v>42</v>
      </c>
      <c r="B65" s="6" t="s">
        <v>6</v>
      </c>
      <c r="C65" s="66">
        <v>1</v>
      </c>
      <c r="D65" s="64">
        <v>0</v>
      </c>
      <c r="E65" s="16">
        <v>0</v>
      </c>
      <c r="F65" s="43">
        <v>2</v>
      </c>
      <c r="G65" s="79"/>
      <c r="H65" s="7">
        <f t="shared" si="4"/>
        <v>3</v>
      </c>
      <c r="I65" s="8"/>
      <c r="J65" s="74"/>
      <c r="K65" s="33"/>
    </row>
    <row r="66" spans="1:12" s="22" customFormat="1" ht="30" x14ac:dyDescent="0.25">
      <c r="A66" s="6" t="s">
        <v>112</v>
      </c>
      <c r="B66" s="6" t="s">
        <v>6</v>
      </c>
      <c r="C66" s="66">
        <v>0</v>
      </c>
      <c r="D66" s="64">
        <v>0</v>
      </c>
      <c r="E66" s="16">
        <v>0</v>
      </c>
      <c r="F66" s="43">
        <v>0</v>
      </c>
      <c r="G66" s="79">
        <v>0</v>
      </c>
      <c r="H66" s="7">
        <f t="shared" si="4"/>
        <v>0</v>
      </c>
      <c r="I66" s="8"/>
      <c r="K66" s="33"/>
    </row>
    <row r="67" spans="1:12" s="22" customFormat="1" ht="30" x14ac:dyDescent="0.25">
      <c r="A67" s="6" t="s">
        <v>99</v>
      </c>
      <c r="B67" s="6" t="s">
        <v>6</v>
      </c>
      <c r="C67" s="66">
        <v>0</v>
      </c>
      <c r="D67" s="64">
        <v>32</v>
      </c>
      <c r="E67" s="16">
        <v>0</v>
      </c>
      <c r="F67" s="43">
        <v>0</v>
      </c>
      <c r="G67" s="79">
        <v>0</v>
      </c>
      <c r="H67" s="7">
        <v>1</v>
      </c>
      <c r="I67" s="8"/>
      <c r="K67" s="38"/>
    </row>
    <row r="68" spans="1:12" s="22" customFormat="1" x14ac:dyDescent="0.25">
      <c r="A68" s="6" t="s">
        <v>43</v>
      </c>
      <c r="B68" s="6" t="s">
        <v>6</v>
      </c>
      <c r="C68" s="66">
        <v>8</v>
      </c>
      <c r="D68" s="64">
        <v>32</v>
      </c>
      <c r="E68" s="16">
        <v>0</v>
      </c>
      <c r="F68" s="43">
        <v>2</v>
      </c>
      <c r="G68" s="79">
        <v>0</v>
      </c>
      <c r="H68" s="7">
        <f t="shared" si="4"/>
        <v>42</v>
      </c>
      <c r="I68" s="8"/>
      <c r="J68" s="74"/>
      <c r="L68" s="53"/>
    </row>
    <row r="69" spans="1:12" s="22" customFormat="1" x14ac:dyDescent="0.25">
      <c r="A69" s="6" t="s">
        <v>44</v>
      </c>
      <c r="B69" s="6" t="s">
        <v>6</v>
      </c>
      <c r="C69" s="66">
        <v>1</v>
      </c>
      <c r="D69" s="64">
        <v>0</v>
      </c>
      <c r="E69" s="16">
        <v>0</v>
      </c>
      <c r="F69" s="43">
        <v>2</v>
      </c>
      <c r="G69" s="79">
        <v>0</v>
      </c>
      <c r="H69" s="7">
        <f t="shared" si="4"/>
        <v>3</v>
      </c>
      <c r="I69" s="8"/>
      <c r="J69" s="74"/>
    </row>
    <row r="70" spans="1:12" s="22" customFormat="1" ht="30" x14ac:dyDescent="0.25">
      <c r="A70" s="6" t="s">
        <v>113</v>
      </c>
      <c r="B70" s="6" t="s">
        <v>6</v>
      </c>
      <c r="C70" s="66">
        <v>0</v>
      </c>
      <c r="D70" s="64">
        <v>0</v>
      </c>
      <c r="E70" s="16">
        <v>0</v>
      </c>
      <c r="F70" s="43">
        <v>0</v>
      </c>
      <c r="G70" s="79">
        <v>0</v>
      </c>
      <c r="H70" s="7">
        <f t="shared" si="4"/>
        <v>0</v>
      </c>
      <c r="I70" s="8"/>
    </row>
    <row r="71" spans="1:12" s="22" customFormat="1" x14ac:dyDescent="0.25">
      <c r="A71" s="6" t="s">
        <v>100</v>
      </c>
      <c r="B71" s="6" t="s">
        <v>6</v>
      </c>
      <c r="C71" s="66">
        <v>0</v>
      </c>
      <c r="D71" s="64">
        <v>0</v>
      </c>
      <c r="E71" s="16">
        <v>0</v>
      </c>
      <c r="F71" s="43">
        <v>0</v>
      </c>
      <c r="G71" s="79">
        <v>0</v>
      </c>
      <c r="H71" s="7">
        <f t="shared" si="4"/>
        <v>0</v>
      </c>
      <c r="I71" s="8"/>
    </row>
    <row r="72" spans="1:12" s="22" customFormat="1" x14ac:dyDescent="0.25">
      <c r="A72" s="6" t="s">
        <v>45</v>
      </c>
      <c r="B72" s="6" t="s">
        <v>6</v>
      </c>
      <c r="C72" s="66">
        <v>1</v>
      </c>
      <c r="D72" s="64">
        <v>7</v>
      </c>
      <c r="E72" s="16">
        <v>0</v>
      </c>
      <c r="F72" s="43">
        <v>0</v>
      </c>
      <c r="G72" s="79">
        <v>0</v>
      </c>
      <c r="H72" s="7">
        <f t="shared" si="4"/>
        <v>8</v>
      </c>
      <c r="I72" s="46"/>
      <c r="J72" s="8"/>
      <c r="K72" s="38"/>
      <c r="L72" s="46"/>
    </row>
    <row r="73" spans="1:12" s="22" customFormat="1" ht="30" x14ac:dyDescent="0.25">
      <c r="A73" s="6" t="s">
        <v>95</v>
      </c>
      <c r="B73" s="6" t="s">
        <v>6</v>
      </c>
      <c r="C73" s="66">
        <v>0</v>
      </c>
      <c r="D73" s="64">
        <v>1</v>
      </c>
      <c r="E73" s="16">
        <v>0</v>
      </c>
      <c r="F73" s="43">
        <v>0</v>
      </c>
      <c r="G73" s="79">
        <v>0</v>
      </c>
      <c r="H73" s="7">
        <f t="shared" si="4"/>
        <v>1</v>
      </c>
      <c r="I73" s="8" t="s">
        <v>129</v>
      </c>
    </row>
    <row r="74" spans="1:12" s="22" customFormat="1" ht="30" x14ac:dyDescent="0.25">
      <c r="A74" s="6" t="s">
        <v>114</v>
      </c>
      <c r="B74" s="6" t="s">
        <v>6</v>
      </c>
      <c r="C74" s="66">
        <v>0</v>
      </c>
      <c r="D74" s="64">
        <v>0</v>
      </c>
      <c r="E74" s="16">
        <v>0</v>
      </c>
      <c r="F74" s="43">
        <v>0</v>
      </c>
      <c r="G74" s="79">
        <v>0</v>
      </c>
      <c r="H74" s="7">
        <f t="shared" si="4"/>
        <v>0</v>
      </c>
      <c r="I74" s="8"/>
    </row>
    <row r="75" spans="1:12" s="22" customFormat="1" ht="30" x14ac:dyDescent="0.25">
      <c r="A75" s="6" t="s">
        <v>101</v>
      </c>
      <c r="B75" s="6" t="s">
        <v>6</v>
      </c>
      <c r="C75" s="66">
        <v>0</v>
      </c>
      <c r="D75" s="64">
        <v>1</v>
      </c>
      <c r="E75" s="16">
        <v>0</v>
      </c>
      <c r="F75" s="43">
        <v>0</v>
      </c>
      <c r="G75" s="79">
        <v>0</v>
      </c>
      <c r="H75" s="7">
        <f t="shared" si="4"/>
        <v>1</v>
      </c>
      <c r="I75" s="8"/>
    </row>
    <row r="76" spans="1:12" s="22" customFormat="1" x14ac:dyDescent="0.25">
      <c r="A76" s="6" t="s">
        <v>46</v>
      </c>
      <c r="B76" s="6" t="s">
        <v>6</v>
      </c>
      <c r="C76" s="66">
        <v>1</v>
      </c>
      <c r="D76" s="64">
        <v>7</v>
      </c>
      <c r="E76" s="16">
        <v>0</v>
      </c>
      <c r="F76" s="43"/>
      <c r="G76" s="79">
        <v>0</v>
      </c>
      <c r="H76" s="7">
        <f t="shared" si="4"/>
        <v>8</v>
      </c>
      <c r="I76" s="47"/>
      <c r="J76" s="8"/>
      <c r="L76" s="47"/>
    </row>
    <row r="77" spans="1:12" s="22" customFormat="1" ht="30" x14ac:dyDescent="0.25">
      <c r="A77" s="6" t="s">
        <v>96</v>
      </c>
      <c r="B77" s="6" t="s">
        <v>6</v>
      </c>
      <c r="C77" s="66">
        <v>0</v>
      </c>
      <c r="D77" s="64">
        <v>0</v>
      </c>
      <c r="E77" s="16">
        <v>0</v>
      </c>
      <c r="F77" s="43">
        <v>0</v>
      </c>
      <c r="G77" s="79">
        <v>0</v>
      </c>
      <c r="H77" s="7">
        <v>1</v>
      </c>
      <c r="I77" s="8" t="s">
        <v>129</v>
      </c>
    </row>
    <row r="78" spans="1:12" s="22" customFormat="1" ht="30" x14ac:dyDescent="0.25">
      <c r="A78" s="6" t="s">
        <v>115</v>
      </c>
      <c r="B78" s="6" t="s">
        <v>6</v>
      </c>
      <c r="C78" s="66">
        <v>0</v>
      </c>
      <c r="D78" s="64">
        <v>0</v>
      </c>
      <c r="E78" s="16">
        <v>0</v>
      </c>
      <c r="F78" s="43">
        <v>0</v>
      </c>
      <c r="G78" s="79">
        <v>0</v>
      </c>
      <c r="H78" s="7">
        <f t="shared" si="4"/>
        <v>0</v>
      </c>
      <c r="I78" s="8"/>
    </row>
    <row r="79" spans="1:12" s="22" customFormat="1" ht="19.149999999999999" customHeight="1" x14ac:dyDescent="0.25">
      <c r="A79" s="6" t="s">
        <v>102</v>
      </c>
      <c r="B79" s="6" t="s">
        <v>6</v>
      </c>
      <c r="C79" s="66">
        <v>0</v>
      </c>
      <c r="D79" s="64">
        <v>0</v>
      </c>
      <c r="E79" s="16">
        <v>0</v>
      </c>
      <c r="F79" s="43">
        <v>0</v>
      </c>
      <c r="G79" s="79">
        <v>0</v>
      </c>
      <c r="H79" s="7">
        <v>1</v>
      </c>
      <c r="I79" s="8"/>
    </row>
    <row r="80" spans="1:12" s="22" customFormat="1" x14ac:dyDescent="0.25">
      <c r="A80" s="6" t="s">
        <v>47</v>
      </c>
      <c r="B80" s="6" t="s">
        <v>6</v>
      </c>
      <c r="C80" s="66">
        <v>14</v>
      </c>
      <c r="D80" s="64">
        <v>39</v>
      </c>
      <c r="E80" s="16">
        <v>0</v>
      </c>
      <c r="F80" s="43">
        <v>2</v>
      </c>
      <c r="G80" s="79">
        <v>0</v>
      </c>
      <c r="H80" s="7">
        <f t="shared" si="4"/>
        <v>55</v>
      </c>
      <c r="I80" s="8"/>
      <c r="J80" s="74"/>
      <c r="L80" s="52"/>
    </row>
    <row r="81" spans="1:12" s="22" customFormat="1" ht="15" customHeight="1" x14ac:dyDescent="0.25">
      <c r="A81" s="6" t="s">
        <v>48</v>
      </c>
      <c r="B81" s="6" t="s">
        <v>6</v>
      </c>
      <c r="C81" s="66">
        <v>14</v>
      </c>
      <c r="D81" s="64">
        <v>39</v>
      </c>
      <c r="E81" s="16">
        <v>0</v>
      </c>
      <c r="F81" s="43">
        <v>2</v>
      </c>
      <c r="G81" s="79">
        <v>0</v>
      </c>
      <c r="H81" s="7">
        <f t="shared" si="4"/>
        <v>55</v>
      </c>
      <c r="I81" s="8"/>
      <c r="J81" s="74"/>
      <c r="L81" s="52"/>
    </row>
    <row r="82" spans="1:12" s="22" customFormat="1" x14ac:dyDescent="0.25">
      <c r="A82" s="6" t="s">
        <v>103</v>
      </c>
      <c r="B82" s="6" t="s">
        <v>6</v>
      </c>
      <c r="C82" s="66">
        <v>0</v>
      </c>
      <c r="D82" s="65">
        <v>0</v>
      </c>
      <c r="E82" s="16">
        <v>0</v>
      </c>
      <c r="F82" s="43">
        <v>0</v>
      </c>
      <c r="G82" s="79">
        <v>0</v>
      </c>
      <c r="H82" s="7">
        <f t="shared" si="4"/>
        <v>0</v>
      </c>
      <c r="I82" s="8"/>
    </row>
    <row r="83" spans="1:12" s="22" customFormat="1" ht="30" x14ac:dyDescent="0.25">
      <c r="A83" s="6" t="s">
        <v>49</v>
      </c>
      <c r="B83" s="6" t="s">
        <v>6</v>
      </c>
      <c r="C83" s="66">
        <v>1</v>
      </c>
      <c r="D83" s="64">
        <v>2</v>
      </c>
      <c r="E83" s="16">
        <v>0</v>
      </c>
      <c r="F83" s="43">
        <v>0</v>
      </c>
      <c r="G83" s="79">
        <v>0</v>
      </c>
      <c r="H83" s="106">
        <v>4</v>
      </c>
      <c r="I83" s="107"/>
    </row>
    <row r="84" spans="1:12" s="22" customFormat="1" ht="30" x14ac:dyDescent="0.25">
      <c r="A84" s="6" t="s">
        <v>50</v>
      </c>
      <c r="B84" s="6" t="s">
        <v>6</v>
      </c>
      <c r="C84" s="66">
        <v>1</v>
      </c>
      <c r="D84" s="64">
        <v>2</v>
      </c>
      <c r="E84" s="16">
        <v>0</v>
      </c>
      <c r="F84" s="43">
        <v>0</v>
      </c>
      <c r="G84" s="79">
        <v>0</v>
      </c>
      <c r="H84" s="106">
        <v>4</v>
      </c>
      <c r="I84" s="107"/>
    </row>
    <row r="85" spans="1:12" s="33" customFormat="1" x14ac:dyDescent="0.25">
      <c r="A85" s="2" t="s">
        <v>51</v>
      </c>
      <c r="B85" s="2" t="s">
        <v>52</v>
      </c>
      <c r="C85" s="66">
        <v>0</v>
      </c>
      <c r="D85" s="64">
        <v>75</v>
      </c>
      <c r="E85" s="16">
        <v>0</v>
      </c>
      <c r="F85" s="43">
        <v>0</v>
      </c>
      <c r="G85" s="79">
        <v>0</v>
      </c>
      <c r="H85" s="106">
        <f t="shared" si="4"/>
        <v>75</v>
      </c>
      <c r="I85" s="107"/>
    </row>
    <row r="86" spans="1:12" s="33" customFormat="1" x14ac:dyDescent="0.25">
      <c r="A86" s="2" t="s">
        <v>53</v>
      </c>
      <c r="B86" s="2" t="s">
        <v>52</v>
      </c>
      <c r="C86" s="66">
        <v>0</v>
      </c>
      <c r="D86" s="64">
        <v>75</v>
      </c>
      <c r="E86" s="16">
        <v>0</v>
      </c>
      <c r="F86" s="43">
        <v>0</v>
      </c>
      <c r="G86" s="79">
        <v>0</v>
      </c>
      <c r="H86" s="42">
        <f t="shared" si="4"/>
        <v>75</v>
      </c>
      <c r="I86" s="38"/>
    </row>
    <row r="87" spans="1:12" s="33" customFormat="1" x14ac:dyDescent="0.25">
      <c r="A87" s="2" t="s">
        <v>54</v>
      </c>
      <c r="B87" s="2" t="s">
        <v>52</v>
      </c>
      <c r="C87" s="66">
        <v>0</v>
      </c>
      <c r="D87" s="64"/>
      <c r="E87" s="16">
        <v>0</v>
      </c>
      <c r="F87" s="43">
        <v>0</v>
      </c>
      <c r="G87" s="79">
        <v>0</v>
      </c>
      <c r="H87" s="42">
        <f t="shared" si="4"/>
        <v>0</v>
      </c>
      <c r="I87" s="38"/>
    </row>
    <row r="88" spans="1:12" s="33" customFormat="1" x14ac:dyDescent="0.25">
      <c r="A88" s="2" t="s">
        <v>55</v>
      </c>
      <c r="B88" s="2" t="s">
        <v>52</v>
      </c>
      <c r="C88" s="66">
        <v>0</v>
      </c>
      <c r="D88" s="64"/>
      <c r="E88" s="16">
        <v>0</v>
      </c>
      <c r="F88" s="43">
        <v>0</v>
      </c>
      <c r="G88" s="79">
        <v>0</v>
      </c>
      <c r="H88" s="42">
        <f t="shared" si="4"/>
        <v>0</v>
      </c>
      <c r="I88" s="38"/>
    </row>
    <row r="89" spans="1:12" s="22" customFormat="1" ht="45" x14ac:dyDescent="0.25">
      <c r="A89" s="6" t="s">
        <v>56</v>
      </c>
      <c r="B89" s="6" t="s">
        <v>6</v>
      </c>
      <c r="C89" s="66">
        <v>7</v>
      </c>
      <c r="D89" s="64">
        <v>17</v>
      </c>
      <c r="E89" s="16">
        <v>0</v>
      </c>
      <c r="F89" s="43"/>
      <c r="G89" s="79">
        <v>0</v>
      </c>
      <c r="H89" s="7">
        <f t="shared" si="4"/>
        <v>24</v>
      </c>
      <c r="I89" s="8"/>
      <c r="J89" s="8"/>
      <c r="L89" s="8"/>
    </row>
    <row r="90" spans="1:12" s="22" customFormat="1" ht="45" x14ac:dyDescent="0.25">
      <c r="A90" s="6" t="s">
        <v>57</v>
      </c>
      <c r="B90" s="6" t="s">
        <v>6</v>
      </c>
      <c r="C90" s="66">
        <v>7</v>
      </c>
      <c r="D90" s="64">
        <v>17</v>
      </c>
      <c r="E90" s="16"/>
      <c r="F90" s="43"/>
      <c r="G90" s="79">
        <v>0</v>
      </c>
      <c r="H90" s="7">
        <f t="shared" si="4"/>
        <v>24</v>
      </c>
      <c r="I90" s="8"/>
      <c r="J90" s="8"/>
      <c r="L90" s="8"/>
    </row>
    <row r="91" spans="1:12" s="33" customFormat="1" ht="60" x14ac:dyDescent="0.25">
      <c r="A91" s="2" t="s">
        <v>58</v>
      </c>
      <c r="B91" s="2" t="s">
        <v>6</v>
      </c>
      <c r="C91" s="66">
        <v>0</v>
      </c>
      <c r="D91" s="64">
        <v>0</v>
      </c>
      <c r="E91" s="16">
        <v>0</v>
      </c>
      <c r="F91" s="43">
        <v>0</v>
      </c>
      <c r="G91" s="79">
        <v>0</v>
      </c>
      <c r="H91" s="42">
        <f t="shared" si="4"/>
        <v>0</v>
      </c>
      <c r="I91" s="38"/>
    </row>
    <row r="92" spans="1:12" s="33" customFormat="1" ht="60" x14ac:dyDescent="0.25">
      <c r="A92" s="2" t="s">
        <v>59</v>
      </c>
      <c r="B92" s="2" t="s">
        <v>6</v>
      </c>
      <c r="C92" s="66">
        <v>0</v>
      </c>
      <c r="D92" s="64">
        <v>0</v>
      </c>
      <c r="E92" s="16">
        <v>0</v>
      </c>
      <c r="F92" s="43">
        <v>0</v>
      </c>
      <c r="G92" s="79">
        <v>0</v>
      </c>
      <c r="H92" s="42">
        <f t="shared" si="4"/>
        <v>0</v>
      </c>
      <c r="I92" s="38"/>
    </row>
    <row r="93" spans="1:12" s="33" customFormat="1" ht="30" x14ac:dyDescent="0.25">
      <c r="A93" s="2" t="s">
        <v>60</v>
      </c>
      <c r="B93" s="2" t="s">
        <v>6</v>
      </c>
      <c r="C93" s="66">
        <v>0</v>
      </c>
      <c r="D93" s="64">
        <v>6</v>
      </c>
      <c r="E93" s="16"/>
      <c r="F93" s="43">
        <v>0</v>
      </c>
      <c r="G93" s="79">
        <v>0</v>
      </c>
      <c r="H93" s="42">
        <f t="shared" si="4"/>
        <v>6</v>
      </c>
      <c r="I93" s="38"/>
    </row>
    <row r="94" spans="1:12" s="33" customFormat="1" ht="30" x14ac:dyDescent="0.25">
      <c r="A94" s="2" t="s">
        <v>61</v>
      </c>
      <c r="B94" s="2" t="s">
        <v>6</v>
      </c>
      <c r="C94" s="66"/>
      <c r="D94" s="64">
        <v>6</v>
      </c>
      <c r="E94" s="16"/>
      <c r="F94" s="43"/>
      <c r="G94" s="79">
        <v>0</v>
      </c>
      <c r="H94" s="42">
        <f>E94+D94+F94+C94+G94</f>
        <v>6</v>
      </c>
      <c r="I94" s="38"/>
    </row>
    <row r="95" spans="1:12" s="33" customFormat="1" ht="20.100000000000001" customHeight="1" x14ac:dyDescent="0.25">
      <c r="A95" s="93" t="s">
        <v>62</v>
      </c>
      <c r="B95" s="91"/>
      <c r="C95" s="91"/>
      <c r="D95" s="91"/>
      <c r="E95" s="91"/>
      <c r="F95" s="91"/>
      <c r="G95" s="91"/>
      <c r="H95" s="94"/>
      <c r="I95" s="38"/>
    </row>
    <row r="96" spans="1:12" s="33" customFormat="1" x14ac:dyDescent="0.25">
      <c r="A96" s="2" t="s">
        <v>23</v>
      </c>
      <c r="B96" s="2" t="s">
        <v>6</v>
      </c>
      <c r="C96" s="66">
        <v>84</v>
      </c>
      <c r="D96" s="64">
        <v>2</v>
      </c>
      <c r="E96" s="16">
        <v>123</v>
      </c>
      <c r="F96" s="43">
        <v>12</v>
      </c>
      <c r="G96" s="79">
        <v>0</v>
      </c>
      <c r="H96" s="42">
        <f>F96+E96+D96+C96+G96</f>
        <v>221</v>
      </c>
      <c r="I96" s="38"/>
    </row>
    <row r="97" spans="1:12" s="33" customFormat="1" ht="30" x14ac:dyDescent="0.25">
      <c r="A97" s="2" t="s">
        <v>106</v>
      </c>
      <c r="B97" s="2" t="s">
        <v>6</v>
      </c>
      <c r="C97" s="66">
        <v>0</v>
      </c>
      <c r="D97" s="64"/>
      <c r="E97" s="16">
        <v>0</v>
      </c>
      <c r="F97" s="43">
        <v>0</v>
      </c>
      <c r="G97" s="79">
        <v>0</v>
      </c>
      <c r="H97" s="42">
        <f>F97+E97+D97+C97+G97</f>
        <v>0</v>
      </c>
      <c r="I97" s="38"/>
    </row>
    <row r="98" spans="1:12" s="33" customFormat="1" x14ac:dyDescent="0.25">
      <c r="A98" s="2" t="s">
        <v>63</v>
      </c>
      <c r="B98" s="2" t="s">
        <v>6</v>
      </c>
      <c r="C98" s="66">
        <v>84</v>
      </c>
      <c r="D98" s="64">
        <v>2</v>
      </c>
      <c r="E98" s="16"/>
      <c r="F98" s="43">
        <v>12</v>
      </c>
      <c r="G98" s="79">
        <v>0</v>
      </c>
      <c r="H98" s="42">
        <v>221</v>
      </c>
      <c r="I98" s="38"/>
    </row>
    <row r="99" spans="1:12" s="33" customFormat="1" ht="30" x14ac:dyDescent="0.25">
      <c r="A99" s="2" t="s">
        <v>116</v>
      </c>
      <c r="B99" s="2" t="s">
        <v>6</v>
      </c>
      <c r="C99" s="66">
        <v>0</v>
      </c>
      <c r="D99" s="64">
        <v>0</v>
      </c>
      <c r="E99" s="16">
        <v>0</v>
      </c>
      <c r="F99" s="43">
        <v>0</v>
      </c>
      <c r="G99" s="79">
        <v>0</v>
      </c>
      <c r="H99" s="42">
        <f>F99+E99+D99+C99+G99</f>
        <v>0</v>
      </c>
      <c r="I99" s="38"/>
    </row>
    <row r="100" spans="1:12" s="38" customFormat="1" ht="15" customHeight="1" x14ac:dyDescent="0.25">
      <c r="A100" s="85" t="s">
        <v>64</v>
      </c>
      <c r="B100" s="86"/>
      <c r="C100" s="86"/>
      <c r="D100" s="86"/>
      <c r="E100" s="86"/>
      <c r="F100" s="86"/>
      <c r="G100" s="86"/>
      <c r="H100" s="87"/>
    </row>
    <row r="101" spans="1:12" s="33" customFormat="1" x14ac:dyDescent="0.25">
      <c r="A101" s="2" t="s">
        <v>5</v>
      </c>
      <c r="B101" s="2" t="s">
        <v>6</v>
      </c>
      <c r="C101" s="66">
        <v>9</v>
      </c>
      <c r="D101" s="64">
        <v>2</v>
      </c>
      <c r="E101" s="16">
        <v>0</v>
      </c>
      <c r="F101" s="43">
        <v>4</v>
      </c>
      <c r="G101" s="79">
        <v>0</v>
      </c>
      <c r="H101" s="42">
        <f>F101+E101+D101+C101+G101</f>
        <v>15</v>
      </c>
      <c r="I101" s="38"/>
      <c r="J101" s="74"/>
      <c r="L101" s="50"/>
    </row>
    <row r="102" spans="1:12" s="33" customFormat="1" x14ac:dyDescent="0.25">
      <c r="A102" s="2" t="s">
        <v>26</v>
      </c>
      <c r="B102" s="2" t="s">
        <v>6</v>
      </c>
      <c r="C102" s="66">
        <v>0</v>
      </c>
      <c r="D102" s="64"/>
      <c r="E102" s="16">
        <v>0</v>
      </c>
      <c r="F102" s="43">
        <v>0</v>
      </c>
      <c r="G102" s="79">
        <v>0</v>
      </c>
      <c r="H102" s="42">
        <f>F102+E102+D102+C102+G102</f>
        <v>0</v>
      </c>
      <c r="I102" s="38"/>
      <c r="J102" s="74"/>
    </row>
    <row r="103" spans="1:12" s="33" customFormat="1" x14ac:dyDescent="0.25">
      <c r="A103" s="2" t="s">
        <v>27</v>
      </c>
      <c r="B103" s="2" t="s">
        <v>6</v>
      </c>
      <c r="C103" s="66">
        <v>9</v>
      </c>
      <c r="D103" s="64">
        <v>2</v>
      </c>
      <c r="E103" s="16">
        <v>0</v>
      </c>
      <c r="F103" s="43">
        <v>4</v>
      </c>
      <c r="G103" s="79">
        <v>0</v>
      </c>
      <c r="H103" s="42">
        <f>F103+E103+D103+C103+G103</f>
        <v>15</v>
      </c>
      <c r="I103" s="38"/>
      <c r="J103" s="74"/>
      <c r="L103" s="51"/>
    </row>
    <row r="104" spans="1:12" s="38" customFormat="1" x14ac:dyDescent="0.25">
      <c r="A104" s="85" t="s">
        <v>65</v>
      </c>
      <c r="B104" s="86"/>
      <c r="C104" s="86"/>
      <c r="D104" s="86"/>
      <c r="E104" s="86"/>
      <c r="F104" s="86"/>
      <c r="G104" s="86"/>
      <c r="H104" s="87"/>
      <c r="I104" s="8"/>
      <c r="J104" s="74"/>
      <c r="L104" s="51"/>
    </row>
    <row r="105" spans="1:12" s="33" customFormat="1" x14ac:dyDescent="0.25">
      <c r="A105" s="2" t="s">
        <v>5</v>
      </c>
      <c r="B105" s="2" t="s">
        <v>6</v>
      </c>
      <c r="C105" s="66">
        <v>9</v>
      </c>
      <c r="D105" s="64">
        <v>2</v>
      </c>
      <c r="E105" s="16"/>
      <c r="F105" s="43">
        <v>4</v>
      </c>
      <c r="G105" s="79">
        <v>0</v>
      </c>
      <c r="H105" s="42">
        <f>F105+E105+D105+C105+G105</f>
        <v>15</v>
      </c>
      <c r="I105" s="38"/>
      <c r="J105" s="74"/>
      <c r="L105" s="50"/>
    </row>
    <row r="106" spans="1:12" s="33" customFormat="1" x14ac:dyDescent="0.25">
      <c r="A106" s="2" t="s">
        <v>26</v>
      </c>
      <c r="B106" s="2" t="s">
        <v>6</v>
      </c>
      <c r="C106" s="66">
        <v>0</v>
      </c>
      <c r="D106" s="64">
        <v>0</v>
      </c>
      <c r="E106" s="16">
        <v>0</v>
      </c>
      <c r="F106" s="43">
        <v>0</v>
      </c>
      <c r="G106" s="79">
        <v>0</v>
      </c>
      <c r="H106" s="42">
        <f>F106+E106+D106+C106+G106</f>
        <v>0</v>
      </c>
      <c r="I106" s="38"/>
      <c r="J106" s="74"/>
      <c r="L106" s="51"/>
    </row>
    <row r="107" spans="1:12" s="33" customFormat="1" x14ac:dyDescent="0.25">
      <c r="A107" s="2" t="s">
        <v>27</v>
      </c>
      <c r="B107" s="2" t="s">
        <v>6</v>
      </c>
      <c r="C107" s="66">
        <v>9</v>
      </c>
      <c r="D107" s="64">
        <v>2</v>
      </c>
      <c r="E107" s="16"/>
      <c r="F107" s="43">
        <v>4</v>
      </c>
      <c r="G107" s="79">
        <v>0</v>
      </c>
      <c r="H107" s="42">
        <f>F107+E107+D107+C107+G107</f>
        <v>15</v>
      </c>
      <c r="I107" s="38"/>
      <c r="J107" s="74"/>
      <c r="L107" s="50"/>
    </row>
    <row r="108" spans="1:12" s="38" customFormat="1" x14ac:dyDescent="0.25">
      <c r="A108" s="85" t="s">
        <v>29</v>
      </c>
      <c r="B108" s="86"/>
      <c r="C108" s="86"/>
      <c r="D108" s="86"/>
      <c r="E108" s="86"/>
      <c r="F108" s="86"/>
      <c r="G108" s="86"/>
      <c r="H108" s="87"/>
      <c r="J108" s="74"/>
    </row>
    <row r="109" spans="1:12" s="33" customFormat="1" x14ac:dyDescent="0.25">
      <c r="A109" s="2" t="s">
        <v>5</v>
      </c>
      <c r="B109" s="2" t="s">
        <v>6</v>
      </c>
      <c r="C109" s="66">
        <f>C110+C111+C112+C113+C114+C115+C116+C117+C118+C119+C120</f>
        <v>5</v>
      </c>
      <c r="D109" s="64">
        <f>D110+D111+D112+D113+D114+D115+D116+D117+D118+D119+D120</f>
        <v>1</v>
      </c>
      <c r="E109" s="16">
        <f>E110+E111+E112+E113+E114+E115+E116+E117+E118+E119+E120</f>
        <v>0</v>
      </c>
      <c r="F109" s="43">
        <f>F110+F111+F112+F113+F114+F115+F116+F117+F118+F119+F120</f>
        <v>6</v>
      </c>
      <c r="G109" s="79">
        <v>0</v>
      </c>
      <c r="H109" s="42">
        <f t="shared" ref="H109:H114" si="5">F109+E109+D109+C109+G109</f>
        <v>12</v>
      </c>
      <c r="I109" s="38"/>
      <c r="J109" s="74"/>
    </row>
    <row r="110" spans="1:12" s="33" customFormat="1" x14ac:dyDescent="0.25">
      <c r="A110" s="2" t="s">
        <v>30</v>
      </c>
      <c r="B110" s="2" t="s">
        <v>6</v>
      </c>
      <c r="C110" s="66"/>
      <c r="D110" s="64"/>
      <c r="E110" s="16">
        <v>0</v>
      </c>
      <c r="F110" s="43">
        <v>6</v>
      </c>
      <c r="G110" s="79">
        <v>0</v>
      </c>
      <c r="H110" s="42">
        <f t="shared" si="5"/>
        <v>6</v>
      </c>
      <c r="I110" s="45"/>
      <c r="J110" s="74"/>
    </row>
    <row r="111" spans="1:12" s="33" customFormat="1" x14ac:dyDescent="0.25">
      <c r="A111" s="2" t="s">
        <v>105</v>
      </c>
      <c r="B111" s="2" t="s">
        <v>6</v>
      </c>
      <c r="C111" s="66">
        <v>0</v>
      </c>
      <c r="D111" s="64">
        <v>0</v>
      </c>
      <c r="E111" s="16">
        <v>0</v>
      </c>
      <c r="F111" s="43"/>
      <c r="G111" s="79">
        <v>0</v>
      </c>
      <c r="H111" s="42">
        <f t="shared" si="5"/>
        <v>0</v>
      </c>
      <c r="I111" s="8"/>
      <c r="J111" s="74"/>
    </row>
    <row r="112" spans="1:12" s="33" customFormat="1" x14ac:dyDescent="0.25">
      <c r="A112" s="2" t="s">
        <v>31</v>
      </c>
      <c r="B112" s="2" t="s">
        <v>6</v>
      </c>
      <c r="C112" s="66">
        <v>4</v>
      </c>
      <c r="D112" s="64">
        <v>1</v>
      </c>
      <c r="E112" s="16">
        <v>0</v>
      </c>
      <c r="F112" s="43"/>
      <c r="G112" s="79">
        <v>0</v>
      </c>
      <c r="H112" s="68">
        <f t="shared" si="5"/>
        <v>5</v>
      </c>
      <c r="I112" s="38"/>
      <c r="J112" s="74"/>
    </row>
    <row r="113" spans="1:12" s="33" customFormat="1" x14ac:dyDescent="0.25">
      <c r="A113" s="2" t="s">
        <v>32</v>
      </c>
      <c r="B113" s="2" t="s">
        <v>6</v>
      </c>
      <c r="C113" s="66">
        <v>0</v>
      </c>
      <c r="D113" s="64">
        <v>0</v>
      </c>
      <c r="E113" s="16"/>
      <c r="F113" s="43">
        <v>0</v>
      </c>
      <c r="G113" s="79">
        <v>0</v>
      </c>
      <c r="H113" s="68">
        <f t="shared" si="5"/>
        <v>0</v>
      </c>
      <c r="I113" s="38"/>
      <c r="J113" s="74"/>
    </row>
    <row r="114" spans="1:12" s="33" customFormat="1" x14ac:dyDescent="0.25">
      <c r="A114" s="2" t="s">
        <v>33</v>
      </c>
      <c r="B114" s="2" t="s">
        <v>6</v>
      </c>
      <c r="C114" s="66">
        <v>0</v>
      </c>
      <c r="D114" s="64">
        <v>0</v>
      </c>
      <c r="E114" s="16"/>
      <c r="F114" s="43"/>
      <c r="G114" s="79">
        <v>0</v>
      </c>
      <c r="H114" s="68">
        <f t="shared" si="5"/>
        <v>0</v>
      </c>
      <c r="I114" s="38"/>
      <c r="J114" s="74"/>
    </row>
    <row r="115" spans="1:12" s="33" customFormat="1" x14ac:dyDescent="0.25">
      <c r="A115" s="2" t="s">
        <v>34</v>
      </c>
      <c r="B115" s="2" t="s">
        <v>6</v>
      </c>
      <c r="C115" s="66">
        <v>0</v>
      </c>
      <c r="D115" s="64">
        <v>0</v>
      </c>
      <c r="E115" s="16">
        <v>0</v>
      </c>
      <c r="F115" s="43">
        <v>0</v>
      </c>
      <c r="G115" s="79">
        <v>0</v>
      </c>
      <c r="H115" s="42">
        <f>F115+E115+D115++C115+G115</f>
        <v>0</v>
      </c>
      <c r="I115" s="38"/>
      <c r="J115" s="74"/>
    </row>
    <row r="116" spans="1:12" s="22" customFormat="1" x14ac:dyDescent="0.25">
      <c r="A116" s="6" t="s">
        <v>66</v>
      </c>
      <c r="B116" s="6" t="s">
        <v>6</v>
      </c>
      <c r="C116" s="66">
        <v>1</v>
      </c>
      <c r="D116" s="64">
        <v>0</v>
      </c>
      <c r="E116" s="16">
        <v>0</v>
      </c>
      <c r="F116" s="43">
        <v>0</v>
      </c>
      <c r="G116" s="79">
        <v>0</v>
      </c>
      <c r="H116" s="7">
        <f>F116+E116+D116+C116+G116</f>
        <v>1</v>
      </c>
      <c r="I116" s="8"/>
      <c r="J116" s="74"/>
    </row>
    <row r="117" spans="1:12" s="33" customFormat="1" x14ac:dyDescent="0.25">
      <c r="A117" s="2" t="s">
        <v>35</v>
      </c>
      <c r="B117" s="2" t="s">
        <v>6</v>
      </c>
      <c r="C117" s="66">
        <v>0</v>
      </c>
      <c r="D117" s="64">
        <v>0</v>
      </c>
      <c r="E117" s="16">
        <v>0</v>
      </c>
      <c r="F117" s="43">
        <v>0</v>
      </c>
      <c r="G117" s="79">
        <v>0</v>
      </c>
      <c r="H117" s="42">
        <f>F117+E117+D117+C117+G117</f>
        <v>0</v>
      </c>
      <c r="I117" s="38"/>
    </row>
    <row r="118" spans="1:12" s="33" customFormat="1" x14ac:dyDescent="0.25">
      <c r="A118" s="2" t="s">
        <v>111</v>
      </c>
      <c r="B118" s="2" t="s">
        <v>6</v>
      </c>
      <c r="C118" s="66">
        <v>0</v>
      </c>
      <c r="D118" s="64">
        <v>0</v>
      </c>
      <c r="E118" s="16">
        <v>0</v>
      </c>
      <c r="F118" s="43">
        <v>0</v>
      </c>
      <c r="G118" s="79">
        <v>0</v>
      </c>
      <c r="H118" s="42">
        <f>F118+E118+D118+C118+G118</f>
        <v>0</v>
      </c>
      <c r="I118" s="38"/>
    </row>
    <row r="119" spans="1:12" s="33" customFormat="1" x14ac:dyDescent="0.25">
      <c r="A119" s="2" t="s">
        <v>67</v>
      </c>
      <c r="B119" s="2" t="s">
        <v>6</v>
      </c>
      <c r="C119" s="66">
        <v>0</v>
      </c>
      <c r="D119" s="64">
        <v>0</v>
      </c>
      <c r="E119" s="16">
        <v>0</v>
      </c>
      <c r="F119" s="43">
        <v>0</v>
      </c>
      <c r="G119" s="79">
        <v>0</v>
      </c>
      <c r="H119" s="42">
        <f>F119+E119+D119+C119+G119</f>
        <v>0</v>
      </c>
      <c r="I119" s="38"/>
    </row>
    <row r="120" spans="1:12" s="33" customFormat="1" x14ac:dyDescent="0.25">
      <c r="A120" s="2" t="s">
        <v>104</v>
      </c>
      <c r="B120" s="2" t="s">
        <v>6</v>
      </c>
      <c r="C120" s="66">
        <v>0</v>
      </c>
      <c r="D120" s="64">
        <v>0</v>
      </c>
      <c r="E120" s="16">
        <v>0</v>
      </c>
      <c r="F120" s="43">
        <v>0</v>
      </c>
      <c r="G120" s="79">
        <v>0</v>
      </c>
      <c r="H120" s="42">
        <f>F120+E120+D120+C120+G120</f>
        <v>0</v>
      </c>
      <c r="I120" s="38"/>
    </row>
    <row r="121" spans="1:12" s="38" customFormat="1" x14ac:dyDescent="0.25">
      <c r="A121" s="103" t="s">
        <v>36</v>
      </c>
      <c r="B121" s="104"/>
      <c r="C121" s="104"/>
      <c r="D121" s="104"/>
      <c r="E121" s="104"/>
      <c r="F121" s="104"/>
      <c r="G121" s="104"/>
      <c r="H121" s="105"/>
    </row>
    <row r="122" spans="1:12" s="33" customFormat="1" ht="30.75" customHeight="1" x14ac:dyDescent="0.25">
      <c r="A122" s="2" t="s">
        <v>5</v>
      </c>
      <c r="B122" s="2" t="s">
        <v>6</v>
      </c>
      <c r="C122" s="66">
        <f>C124+C127+C130+C136+C143</f>
        <v>27</v>
      </c>
      <c r="D122" s="64">
        <f>D124+D127+D130+D136+D143</f>
        <v>4</v>
      </c>
      <c r="E122" s="64">
        <f>E124+E127+E130+E136+E143</f>
        <v>4</v>
      </c>
      <c r="F122" s="43">
        <f>F124+F127+F130+F136+F143</f>
        <v>8</v>
      </c>
      <c r="G122" s="79">
        <f>G124+G127+G130+G136+G143</f>
        <v>1</v>
      </c>
      <c r="H122" s="42">
        <f>F122+E122+D122+C122+G122</f>
        <v>44</v>
      </c>
      <c r="I122" s="45"/>
    </row>
    <row r="123" spans="1:12" s="22" customFormat="1" x14ac:dyDescent="0.25">
      <c r="A123" s="6" t="s">
        <v>47</v>
      </c>
      <c r="B123" s="6" t="s">
        <v>6</v>
      </c>
      <c r="C123" s="66">
        <v>9</v>
      </c>
      <c r="D123" s="64">
        <v>2</v>
      </c>
      <c r="E123" s="16"/>
      <c r="F123" s="43">
        <v>4</v>
      </c>
      <c r="G123" s="79">
        <v>0</v>
      </c>
      <c r="H123" s="7">
        <f>F123+E123+D123+C123+G123</f>
        <v>15</v>
      </c>
      <c r="I123" s="8"/>
      <c r="J123" s="57"/>
      <c r="L123" s="57"/>
    </row>
    <row r="124" spans="1:12" s="22" customFormat="1" x14ac:dyDescent="0.25">
      <c r="A124" s="6" t="s">
        <v>48</v>
      </c>
      <c r="B124" s="6" t="s">
        <v>6</v>
      </c>
      <c r="C124" s="66">
        <v>9</v>
      </c>
      <c r="D124" s="64">
        <v>2</v>
      </c>
      <c r="E124" s="16"/>
      <c r="F124" s="43">
        <v>4</v>
      </c>
      <c r="G124" s="79">
        <v>0</v>
      </c>
      <c r="H124" s="7">
        <f>F124+E124+D124+C124+G124</f>
        <v>15</v>
      </c>
      <c r="I124" s="8"/>
      <c r="J124" s="57"/>
      <c r="L124" s="57"/>
    </row>
    <row r="125" spans="1:12" s="22" customFormat="1" ht="15.75" customHeight="1" x14ac:dyDescent="0.25">
      <c r="A125" s="6" t="s">
        <v>103</v>
      </c>
      <c r="B125" s="6" t="s">
        <v>6</v>
      </c>
      <c r="C125" s="66">
        <v>0</v>
      </c>
      <c r="D125" s="64">
        <v>0</v>
      </c>
      <c r="E125" s="16"/>
      <c r="F125" s="43">
        <v>0</v>
      </c>
      <c r="G125" s="79">
        <v>0</v>
      </c>
      <c r="H125" s="7">
        <f>F125+E125+D125+C125+G125</f>
        <v>0</v>
      </c>
      <c r="I125" s="8"/>
    </row>
    <row r="126" spans="1:12" s="22" customFormat="1" x14ac:dyDescent="0.25">
      <c r="A126" s="6" t="s">
        <v>37</v>
      </c>
      <c r="B126" s="6" t="s">
        <v>6</v>
      </c>
      <c r="C126" s="66">
        <v>1</v>
      </c>
      <c r="D126" s="64">
        <v>0</v>
      </c>
      <c r="E126" s="16">
        <v>4</v>
      </c>
      <c r="F126" s="43">
        <v>3</v>
      </c>
      <c r="G126" s="79">
        <v>0</v>
      </c>
      <c r="H126" s="7">
        <f>F126+E126+D126+C126+G126</f>
        <v>8</v>
      </c>
      <c r="I126" s="8"/>
      <c r="J126" s="52"/>
      <c r="L126" s="52"/>
    </row>
    <row r="127" spans="1:12" s="22" customFormat="1" x14ac:dyDescent="0.25">
      <c r="A127" s="6" t="s">
        <v>38</v>
      </c>
      <c r="B127" s="6" t="s">
        <v>6</v>
      </c>
      <c r="C127" s="66">
        <v>1</v>
      </c>
      <c r="D127" s="64"/>
      <c r="E127" s="16">
        <v>4</v>
      </c>
      <c r="F127" s="43">
        <v>3</v>
      </c>
      <c r="G127" s="79">
        <v>0</v>
      </c>
      <c r="H127" s="7">
        <f>F127+E127+D127+C12+G127+C127</f>
        <v>8</v>
      </c>
      <c r="I127" s="46"/>
      <c r="J127" s="52"/>
      <c r="L127" s="52"/>
    </row>
    <row r="128" spans="1:12" s="22" customFormat="1" ht="37.5" customHeight="1" x14ac:dyDescent="0.25">
      <c r="A128" s="6" t="s">
        <v>39</v>
      </c>
      <c r="B128" s="6" t="s">
        <v>6</v>
      </c>
      <c r="C128" s="66">
        <v>0</v>
      </c>
      <c r="D128" s="64">
        <v>0</v>
      </c>
      <c r="E128" s="16">
        <v>0</v>
      </c>
      <c r="F128" s="43">
        <v>0</v>
      </c>
      <c r="G128" s="79">
        <v>1</v>
      </c>
      <c r="H128" s="7">
        <f>G128+F128+E128+D128+C128</f>
        <v>1</v>
      </c>
      <c r="I128" s="8"/>
    </row>
    <row r="129" spans="1:13" s="22" customFormat="1" ht="30" x14ac:dyDescent="0.25">
      <c r="A129" s="6" t="s">
        <v>97</v>
      </c>
      <c r="B129" s="6" t="s">
        <v>6</v>
      </c>
      <c r="C129" s="66">
        <v>0</v>
      </c>
      <c r="D129" s="64">
        <v>0</v>
      </c>
      <c r="E129" s="16">
        <v>0</v>
      </c>
      <c r="F129" s="43">
        <v>0</v>
      </c>
      <c r="G129" s="79">
        <v>0</v>
      </c>
      <c r="H129" s="7">
        <f t="shared" ref="H129:H157" si="6">F129+E129+D129+C129+G129</f>
        <v>0</v>
      </c>
      <c r="I129" s="8"/>
      <c r="J129" s="8"/>
    </row>
    <row r="130" spans="1:13" s="22" customFormat="1" ht="58.5" customHeight="1" x14ac:dyDescent="0.25">
      <c r="A130" s="6" t="s">
        <v>40</v>
      </c>
      <c r="B130" s="6" t="s">
        <v>6</v>
      </c>
      <c r="C130" s="66"/>
      <c r="D130" s="64">
        <v>0</v>
      </c>
      <c r="E130" s="16">
        <v>0</v>
      </c>
      <c r="F130" s="43"/>
      <c r="G130" s="79">
        <v>1</v>
      </c>
      <c r="H130" s="7">
        <f t="shared" si="6"/>
        <v>1</v>
      </c>
      <c r="I130" s="47"/>
      <c r="M130" s="47"/>
    </row>
    <row r="131" spans="1:13" s="22" customFormat="1" x14ac:dyDescent="0.25">
      <c r="A131" s="6" t="s">
        <v>98</v>
      </c>
      <c r="B131" s="6" t="s">
        <v>6</v>
      </c>
      <c r="C131" s="66">
        <v>0</v>
      </c>
      <c r="D131" s="64">
        <v>0</v>
      </c>
      <c r="E131" s="16">
        <v>0</v>
      </c>
      <c r="F131" s="43">
        <v>0</v>
      </c>
      <c r="G131" s="79">
        <v>0</v>
      </c>
      <c r="H131" s="7">
        <f t="shared" si="6"/>
        <v>0</v>
      </c>
      <c r="I131" s="8"/>
    </row>
    <row r="132" spans="1:13" s="22" customFormat="1" x14ac:dyDescent="0.25">
      <c r="A132" s="6" t="s">
        <v>41</v>
      </c>
      <c r="B132" s="6" t="s">
        <v>6</v>
      </c>
      <c r="C132" s="66">
        <v>5</v>
      </c>
      <c r="D132" s="64">
        <v>1</v>
      </c>
      <c r="E132" s="16">
        <v>0</v>
      </c>
      <c r="F132" s="43">
        <v>1</v>
      </c>
      <c r="G132" s="79">
        <v>0</v>
      </c>
      <c r="H132" s="7">
        <f t="shared" si="6"/>
        <v>7</v>
      </c>
      <c r="I132" s="8"/>
      <c r="J132" s="74"/>
      <c r="L132" s="57"/>
    </row>
    <row r="133" spans="1:13" s="22" customFormat="1" x14ac:dyDescent="0.25">
      <c r="A133" s="6" t="s">
        <v>42</v>
      </c>
      <c r="B133" s="6" t="s">
        <v>6</v>
      </c>
      <c r="C133" s="66">
        <v>1</v>
      </c>
      <c r="D133" s="64"/>
      <c r="E133" s="16">
        <v>0</v>
      </c>
      <c r="F133" s="43">
        <v>1</v>
      </c>
      <c r="G133" s="79">
        <v>0</v>
      </c>
      <c r="H133" s="7">
        <f t="shared" si="6"/>
        <v>2</v>
      </c>
      <c r="I133" s="8"/>
      <c r="J133" s="74"/>
    </row>
    <row r="134" spans="1:13" s="22" customFormat="1" ht="30" x14ac:dyDescent="0.25">
      <c r="A134" s="6" t="s">
        <v>112</v>
      </c>
      <c r="B134" s="6" t="s">
        <v>6</v>
      </c>
      <c r="C134" s="66">
        <v>0</v>
      </c>
      <c r="D134" s="64"/>
      <c r="E134" s="16">
        <v>0</v>
      </c>
      <c r="F134" s="43">
        <v>0</v>
      </c>
      <c r="G134" s="79">
        <v>0</v>
      </c>
      <c r="H134" s="7">
        <f t="shared" si="6"/>
        <v>0</v>
      </c>
      <c r="I134" s="8"/>
      <c r="J134" s="75"/>
    </row>
    <row r="135" spans="1:13" s="22" customFormat="1" ht="30" x14ac:dyDescent="0.25">
      <c r="A135" s="6" t="s">
        <v>99</v>
      </c>
      <c r="B135" s="6" t="s">
        <v>6</v>
      </c>
      <c r="C135" s="66">
        <v>0</v>
      </c>
      <c r="D135" s="64"/>
      <c r="E135" s="16">
        <v>0</v>
      </c>
      <c r="F135" s="43">
        <v>0</v>
      </c>
      <c r="G135" s="79">
        <v>0</v>
      </c>
      <c r="H135" s="7">
        <f t="shared" si="6"/>
        <v>0</v>
      </c>
      <c r="I135" s="47"/>
      <c r="J135" s="75"/>
    </row>
    <row r="136" spans="1:13" s="22" customFormat="1" x14ac:dyDescent="0.25">
      <c r="A136" s="6" t="s">
        <v>43</v>
      </c>
      <c r="B136" s="6" t="s">
        <v>6</v>
      </c>
      <c r="C136" s="66">
        <v>5</v>
      </c>
      <c r="D136" s="64">
        <v>1</v>
      </c>
      <c r="E136" s="16"/>
      <c r="F136" s="43">
        <v>1</v>
      </c>
      <c r="G136" s="79">
        <v>0</v>
      </c>
      <c r="H136" s="7">
        <f t="shared" si="6"/>
        <v>7</v>
      </c>
      <c r="I136" s="8"/>
      <c r="J136" s="74"/>
      <c r="L136" s="57"/>
    </row>
    <row r="137" spans="1:13" s="22" customFormat="1" x14ac:dyDescent="0.25">
      <c r="A137" s="6" t="s">
        <v>44</v>
      </c>
      <c r="B137" s="6" t="s">
        <v>6</v>
      </c>
      <c r="C137" s="66">
        <v>1</v>
      </c>
      <c r="D137" s="64">
        <v>0</v>
      </c>
      <c r="E137" s="16">
        <v>0</v>
      </c>
      <c r="F137" s="43">
        <v>1</v>
      </c>
      <c r="G137" s="79">
        <v>0</v>
      </c>
      <c r="H137" s="7">
        <f t="shared" si="6"/>
        <v>2</v>
      </c>
      <c r="I137" s="8"/>
      <c r="J137" s="74"/>
    </row>
    <row r="138" spans="1:13" s="22" customFormat="1" ht="30" x14ac:dyDescent="0.25">
      <c r="A138" s="6" t="s">
        <v>113</v>
      </c>
      <c r="B138" s="6" t="s">
        <v>6</v>
      </c>
      <c r="C138" s="66">
        <v>0</v>
      </c>
      <c r="D138" s="64">
        <v>0</v>
      </c>
      <c r="E138" s="16">
        <v>0</v>
      </c>
      <c r="F138" s="43">
        <v>0</v>
      </c>
      <c r="G138" s="79">
        <v>0</v>
      </c>
      <c r="H138" s="7">
        <f t="shared" si="6"/>
        <v>0</v>
      </c>
      <c r="I138" s="8"/>
    </row>
    <row r="139" spans="1:13" s="22" customFormat="1" x14ac:dyDescent="0.25">
      <c r="A139" s="6" t="s">
        <v>100</v>
      </c>
      <c r="B139" s="6" t="s">
        <v>6</v>
      </c>
      <c r="C139" s="66">
        <v>0</v>
      </c>
      <c r="D139" s="64">
        <v>0</v>
      </c>
      <c r="E139" s="16">
        <v>0</v>
      </c>
      <c r="F139" s="43">
        <v>0</v>
      </c>
      <c r="G139" s="79">
        <v>0</v>
      </c>
      <c r="H139" s="7">
        <f t="shared" si="6"/>
        <v>0</v>
      </c>
      <c r="I139" s="8"/>
    </row>
    <row r="140" spans="1:13" s="22" customFormat="1" ht="45.75" customHeight="1" x14ac:dyDescent="0.25">
      <c r="A140" s="6" t="s">
        <v>45</v>
      </c>
      <c r="B140" s="6" t="s">
        <v>6</v>
      </c>
      <c r="C140" s="66">
        <v>12</v>
      </c>
      <c r="D140" s="64">
        <v>1</v>
      </c>
      <c r="E140" s="16">
        <v>0</v>
      </c>
      <c r="F140" s="43"/>
      <c r="G140" s="79">
        <v>0</v>
      </c>
      <c r="H140" s="7">
        <f t="shared" si="6"/>
        <v>13</v>
      </c>
      <c r="I140" s="48"/>
      <c r="J140" s="76"/>
      <c r="K140" s="76"/>
    </row>
    <row r="141" spans="1:13" s="22" customFormat="1" ht="30" x14ac:dyDescent="0.25">
      <c r="A141" s="6" t="s">
        <v>95</v>
      </c>
      <c r="B141" s="6" t="s">
        <v>6</v>
      </c>
      <c r="C141" s="66">
        <v>0</v>
      </c>
      <c r="D141" s="64"/>
      <c r="E141" s="16">
        <v>0</v>
      </c>
      <c r="F141" s="43">
        <v>0</v>
      </c>
      <c r="G141" s="79">
        <v>0</v>
      </c>
      <c r="H141" s="7">
        <f t="shared" si="6"/>
        <v>0</v>
      </c>
      <c r="I141" s="8"/>
      <c r="J141" s="53"/>
    </row>
    <row r="142" spans="1:13" s="22" customFormat="1" ht="30" x14ac:dyDescent="0.25">
      <c r="A142" s="6" t="s">
        <v>101</v>
      </c>
      <c r="B142" s="6" t="s">
        <v>6</v>
      </c>
      <c r="C142" s="66">
        <v>0</v>
      </c>
      <c r="D142" s="64">
        <v>0</v>
      </c>
      <c r="E142" s="16">
        <v>0</v>
      </c>
      <c r="F142" s="43">
        <v>0</v>
      </c>
      <c r="G142" s="79">
        <v>0</v>
      </c>
      <c r="H142" s="7">
        <f t="shared" si="6"/>
        <v>0</v>
      </c>
      <c r="I142" s="8"/>
      <c r="J142" s="53"/>
    </row>
    <row r="143" spans="1:13" s="22" customFormat="1" ht="61.5" customHeight="1" x14ac:dyDescent="0.25">
      <c r="A143" s="6" t="s">
        <v>46</v>
      </c>
      <c r="B143" s="6" t="s">
        <v>6</v>
      </c>
      <c r="C143" s="66">
        <v>12</v>
      </c>
      <c r="D143" s="64">
        <v>1</v>
      </c>
      <c r="E143" s="16">
        <v>0</v>
      </c>
      <c r="F143" s="43"/>
      <c r="G143" s="79">
        <v>0</v>
      </c>
      <c r="H143" s="7">
        <f t="shared" si="6"/>
        <v>13</v>
      </c>
      <c r="I143" s="48"/>
      <c r="J143" s="76"/>
      <c r="K143" s="76"/>
      <c r="L143" s="53"/>
      <c r="M143" s="48"/>
    </row>
    <row r="144" spans="1:13" s="22" customFormat="1" ht="30" x14ac:dyDescent="0.25">
      <c r="A144" s="6" t="s">
        <v>96</v>
      </c>
      <c r="B144" s="6" t="s">
        <v>6</v>
      </c>
      <c r="C144" s="66">
        <v>0</v>
      </c>
      <c r="D144" s="64">
        <v>0</v>
      </c>
      <c r="E144" s="16">
        <v>0</v>
      </c>
      <c r="F144" s="43">
        <v>0</v>
      </c>
      <c r="G144" s="79">
        <v>0</v>
      </c>
      <c r="H144" s="7">
        <f t="shared" si="6"/>
        <v>0</v>
      </c>
      <c r="I144" s="8"/>
    </row>
    <row r="145" spans="1:12" s="22" customFormat="1" x14ac:dyDescent="0.25">
      <c r="A145" s="6" t="s">
        <v>102</v>
      </c>
      <c r="B145" s="6" t="s">
        <v>6</v>
      </c>
      <c r="C145" s="66">
        <v>0</v>
      </c>
      <c r="D145" s="64">
        <v>0</v>
      </c>
      <c r="E145" s="16">
        <v>0</v>
      </c>
      <c r="F145" s="43">
        <v>0</v>
      </c>
      <c r="G145" s="79">
        <v>0</v>
      </c>
      <c r="H145" s="7">
        <f t="shared" si="6"/>
        <v>0</v>
      </c>
      <c r="I145" s="8"/>
    </row>
    <row r="146" spans="1:12" s="22" customFormat="1" ht="30" x14ac:dyDescent="0.25">
      <c r="A146" s="6" t="s">
        <v>68</v>
      </c>
      <c r="B146" s="6" t="s">
        <v>6</v>
      </c>
      <c r="C146" s="66">
        <v>1</v>
      </c>
      <c r="D146" s="64">
        <v>1</v>
      </c>
      <c r="E146" s="16">
        <v>0</v>
      </c>
      <c r="F146" s="43">
        <v>0</v>
      </c>
      <c r="G146" s="79">
        <v>0</v>
      </c>
      <c r="H146" s="7">
        <f t="shared" si="6"/>
        <v>2</v>
      </c>
      <c r="I146" s="8"/>
    </row>
    <row r="147" spans="1:12" s="22" customFormat="1" ht="30" x14ac:dyDescent="0.25">
      <c r="A147" s="6" t="s">
        <v>69</v>
      </c>
      <c r="B147" s="6" t="s">
        <v>6</v>
      </c>
      <c r="C147" s="66">
        <v>1</v>
      </c>
      <c r="D147" s="64">
        <v>1</v>
      </c>
      <c r="E147" s="16">
        <v>0</v>
      </c>
      <c r="F147" s="43">
        <v>0</v>
      </c>
      <c r="G147" s="79">
        <v>0</v>
      </c>
      <c r="H147" s="7">
        <f t="shared" si="6"/>
        <v>2</v>
      </c>
      <c r="I147" s="8"/>
    </row>
    <row r="148" spans="1:12" s="33" customFormat="1" x14ac:dyDescent="0.25">
      <c r="A148" s="2" t="s">
        <v>51</v>
      </c>
      <c r="B148" s="2" t="s">
        <v>52</v>
      </c>
      <c r="C148" s="69">
        <v>0</v>
      </c>
      <c r="D148" s="64">
        <v>0</v>
      </c>
      <c r="E148" s="16">
        <v>0</v>
      </c>
      <c r="F148" s="43">
        <v>0</v>
      </c>
      <c r="G148" s="79">
        <v>4</v>
      </c>
      <c r="H148" s="7">
        <f t="shared" si="6"/>
        <v>4</v>
      </c>
      <c r="I148" s="38"/>
      <c r="J148" s="38"/>
    </row>
    <row r="149" spans="1:12" s="33" customFormat="1" x14ac:dyDescent="0.25">
      <c r="A149" s="2" t="s">
        <v>53</v>
      </c>
      <c r="B149" s="2" t="s">
        <v>52</v>
      </c>
      <c r="C149" s="69"/>
      <c r="D149" s="64">
        <v>0</v>
      </c>
      <c r="E149" s="16">
        <v>0</v>
      </c>
      <c r="F149" s="43"/>
      <c r="G149" s="79">
        <v>4</v>
      </c>
      <c r="H149" s="7">
        <f>F149+E149+D149+C149+G149</f>
        <v>4</v>
      </c>
      <c r="I149" s="38"/>
      <c r="J149" s="38"/>
      <c r="L149" s="38"/>
    </row>
    <row r="150" spans="1:12" s="33" customFormat="1" x14ac:dyDescent="0.25">
      <c r="A150" s="2" t="s">
        <v>54</v>
      </c>
      <c r="B150" s="2" t="s">
        <v>52</v>
      </c>
      <c r="C150" s="69">
        <v>0</v>
      </c>
      <c r="D150" s="64">
        <v>0</v>
      </c>
      <c r="E150" s="16">
        <v>0</v>
      </c>
      <c r="F150" s="43">
        <v>0</v>
      </c>
      <c r="G150" s="79">
        <v>0</v>
      </c>
      <c r="H150" s="7">
        <f t="shared" si="6"/>
        <v>0</v>
      </c>
      <c r="I150" s="38"/>
      <c r="J150" s="38"/>
    </row>
    <row r="151" spans="1:12" s="33" customFormat="1" x14ac:dyDescent="0.25">
      <c r="A151" s="2" t="s">
        <v>55</v>
      </c>
      <c r="B151" s="2" t="s">
        <v>52</v>
      </c>
      <c r="C151" s="69"/>
      <c r="D151" s="64">
        <v>0</v>
      </c>
      <c r="E151" s="16">
        <v>0</v>
      </c>
      <c r="F151" s="43">
        <v>0</v>
      </c>
      <c r="G151" s="79"/>
      <c r="H151" s="7">
        <f t="shared" si="6"/>
        <v>0</v>
      </c>
      <c r="I151" s="38"/>
      <c r="J151" s="38"/>
      <c r="L151" s="38"/>
    </row>
    <row r="152" spans="1:12" s="22" customFormat="1" ht="60" x14ac:dyDescent="0.25">
      <c r="A152" s="6" t="s">
        <v>70</v>
      </c>
      <c r="B152" s="6" t="s">
        <v>6</v>
      </c>
      <c r="C152" s="66">
        <v>3</v>
      </c>
      <c r="D152" s="64">
        <v>0</v>
      </c>
      <c r="E152" s="16"/>
      <c r="F152" s="43">
        <v>0</v>
      </c>
      <c r="G152" s="79">
        <v>0</v>
      </c>
      <c r="H152" s="7">
        <f t="shared" si="6"/>
        <v>3</v>
      </c>
      <c r="I152" s="8"/>
      <c r="J152" s="57"/>
    </row>
    <row r="153" spans="1:12" s="22" customFormat="1" ht="60" x14ac:dyDescent="0.25">
      <c r="A153" s="6" t="s">
        <v>71</v>
      </c>
      <c r="B153" s="6" t="s">
        <v>6</v>
      </c>
      <c r="C153" s="66">
        <v>3</v>
      </c>
      <c r="D153" s="64"/>
      <c r="E153" s="16"/>
      <c r="F153" s="43"/>
      <c r="G153" s="79">
        <v>0</v>
      </c>
      <c r="H153" s="7">
        <f t="shared" si="6"/>
        <v>3</v>
      </c>
      <c r="I153" s="8"/>
      <c r="J153" s="8"/>
      <c r="L153" s="8"/>
    </row>
    <row r="154" spans="1:12" s="33" customFormat="1" ht="60" x14ac:dyDescent="0.25">
      <c r="A154" s="2" t="s">
        <v>72</v>
      </c>
      <c r="B154" s="2" t="s">
        <v>6</v>
      </c>
      <c r="C154" s="66">
        <v>0</v>
      </c>
      <c r="D154" s="64">
        <v>0</v>
      </c>
      <c r="E154" s="16">
        <v>0</v>
      </c>
      <c r="F154" s="43">
        <v>0</v>
      </c>
      <c r="G154" s="79">
        <v>0</v>
      </c>
      <c r="H154" s="42">
        <f t="shared" si="6"/>
        <v>0</v>
      </c>
      <c r="I154" s="38"/>
    </row>
    <row r="155" spans="1:12" s="33" customFormat="1" ht="60" x14ac:dyDescent="0.25">
      <c r="A155" s="2" t="s">
        <v>73</v>
      </c>
      <c r="B155" s="2" t="s">
        <v>6</v>
      </c>
      <c r="C155" s="66">
        <v>0</v>
      </c>
      <c r="D155" s="64">
        <v>0</v>
      </c>
      <c r="E155" s="16">
        <v>0</v>
      </c>
      <c r="F155" s="43">
        <v>0</v>
      </c>
      <c r="G155" s="79">
        <v>0</v>
      </c>
      <c r="H155" s="42">
        <f t="shared" si="6"/>
        <v>0</v>
      </c>
      <c r="I155" s="38"/>
    </row>
    <row r="156" spans="1:12" s="33" customFormat="1" ht="30" x14ac:dyDescent="0.25">
      <c r="A156" s="2" t="s">
        <v>60</v>
      </c>
      <c r="B156" s="2" t="s">
        <v>6</v>
      </c>
      <c r="C156" s="66">
        <v>0</v>
      </c>
      <c r="D156" s="64">
        <v>0</v>
      </c>
      <c r="E156" s="16">
        <v>0</v>
      </c>
      <c r="F156" s="43">
        <v>0</v>
      </c>
      <c r="G156" s="79">
        <v>0</v>
      </c>
      <c r="H156" s="42">
        <f t="shared" si="6"/>
        <v>0</v>
      </c>
      <c r="I156" s="38"/>
    </row>
    <row r="157" spans="1:12" s="33" customFormat="1" ht="30" x14ac:dyDescent="0.25">
      <c r="A157" s="2" t="s">
        <v>61</v>
      </c>
      <c r="B157" s="2" t="s">
        <v>6</v>
      </c>
      <c r="C157" s="66"/>
      <c r="D157" s="64"/>
      <c r="E157" s="16"/>
      <c r="F157" s="43"/>
      <c r="G157" s="79">
        <v>0</v>
      </c>
      <c r="H157" s="42">
        <f t="shared" si="6"/>
        <v>0</v>
      </c>
      <c r="I157" s="38"/>
    </row>
    <row r="158" spans="1:12" s="38" customFormat="1" ht="20.100000000000001" customHeight="1" x14ac:dyDescent="0.25">
      <c r="A158" s="98" t="s">
        <v>74</v>
      </c>
      <c r="B158" s="99"/>
      <c r="C158" s="99"/>
      <c r="D158" s="99"/>
      <c r="E158" s="99"/>
      <c r="F158" s="99"/>
      <c r="G158" s="99"/>
      <c r="H158" s="100"/>
    </row>
    <row r="159" spans="1:12" s="38" customFormat="1" ht="29.25" customHeight="1" x14ac:dyDescent="0.25">
      <c r="A159" s="101" t="s">
        <v>75</v>
      </c>
      <c r="B159" s="86"/>
      <c r="C159" s="86"/>
      <c r="D159" s="86"/>
      <c r="E159" s="86"/>
      <c r="F159" s="86"/>
      <c r="G159" s="86"/>
      <c r="H159" s="102"/>
    </row>
    <row r="160" spans="1:12" s="33" customFormat="1" x14ac:dyDescent="0.25">
      <c r="A160" s="2" t="s">
        <v>76</v>
      </c>
      <c r="B160" s="2" t="s">
        <v>6</v>
      </c>
      <c r="C160" s="66">
        <v>0</v>
      </c>
      <c r="D160" s="64">
        <v>170</v>
      </c>
      <c r="E160" s="16">
        <v>0</v>
      </c>
      <c r="F160" s="62">
        <v>0</v>
      </c>
      <c r="G160" s="81">
        <v>0</v>
      </c>
      <c r="H160" s="42">
        <f>F160+E160+D160+C160+G160</f>
        <v>170</v>
      </c>
    </row>
    <row r="161" spans="1:9" s="33" customFormat="1" x14ac:dyDescent="0.25">
      <c r="A161" s="2" t="s">
        <v>77</v>
      </c>
      <c r="B161" s="2" t="s">
        <v>6</v>
      </c>
      <c r="C161" s="66">
        <v>0</v>
      </c>
      <c r="D161" s="64">
        <v>2</v>
      </c>
      <c r="E161" s="16">
        <v>0</v>
      </c>
      <c r="F161" s="62">
        <v>0</v>
      </c>
      <c r="G161" s="81">
        <v>0</v>
      </c>
      <c r="H161" s="42">
        <f>F161+E161+D161+C161+G161</f>
        <v>2</v>
      </c>
    </row>
    <row r="162" spans="1:9" s="33" customFormat="1" x14ac:dyDescent="0.25">
      <c r="A162" s="2" t="s">
        <v>78</v>
      </c>
      <c r="B162" s="2" t="s">
        <v>6</v>
      </c>
      <c r="C162" s="66">
        <v>0</v>
      </c>
      <c r="D162" s="64">
        <v>83</v>
      </c>
      <c r="E162" s="16">
        <v>0</v>
      </c>
      <c r="F162" s="62">
        <v>0</v>
      </c>
      <c r="G162" s="81">
        <v>0</v>
      </c>
      <c r="H162" s="42">
        <f>F162+E162+D162+C162+G162</f>
        <v>83</v>
      </c>
    </row>
    <row r="163" spans="1:9" s="38" customFormat="1" ht="15" customHeight="1" x14ac:dyDescent="0.25">
      <c r="A163" s="85" t="s">
        <v>79</v>
      </c>
      <c r="B163" s="86"/>
      <c r="C163" s="86"/>
      <c r="D163" s="86"/>
      <c r="E163" s="86"/>
      <c r="F163" s="86"/>
      <c r="G163" s="86"/>
      <c r="H163" s="87"/>
    </row>
    <row r="164" spans="1:9" s="33" customFormat="1" x14ac:dyDescent="0.25">
      <c r="A164" s="2" t="s">
        <v>76</v>
      </c>
      <c r="B164" s="2" t="s">
        <v>6</v>
      </c>
      <c r="C164" s="66">
        <v>0</v>
      </c>
      <c r="D164" s="64">
        <v>6</v>
      </c>
      <c r="E164" s="16">
        <v>0</v>
      </c>
      <c r="F164" s="49">
        <v>0</v>
      </c>
      <c r="G164" s="81">
        <v>0</v>
      </c>
      <c r="H164" s="41">
        <f>F164+E164+D164+C164+G164</f>
        <v>6</v>
      </c>
    </row>
    <row r="165" spans="1:9" s="33" customFormat="1" x14ac:dyDescent="0.25">
      <c r="A165" s="2" t="s">
        <v>77</v>
      </c>
      <c r="B165" s="2" t="s">
        <v>6</v>
      </c>
      <c r="C165" s="66">
        <v>0</v>
      </c>
      <c r="D165" s="64">
        <v>0</v>
      </c>
      <c r="E165" s="16">
        <v>0</v>
      </c>
      <c r="F165" s="49">
        <v>0</v>
      </c>
      <c r="G165" s="81">
        <v>0</v>
      </c>
      <c r="H165" s="41">
        <f>F165+E165+D165+C165+G165</f>
        <v>0</v>
      </c>
    </row>
    <row r="166" spans="1:9" s="33" customFormat="1" x14ac:dyDescent="0.25">
      <c r="A166" s="2" t="s">
        <v>78</v>
      </c>
      <c r="B166" s="2" t="s">
        <v>6</v>
      </c>
      <c r="C166" s="66">
        <v>0</v>
      </c>
      <c r="D166" s="64">
        <v>6</v>
      </c>
      <c r="E166" s="16">
        <v>0</v>
      </c>
      <c r="F166" s="49">
        <v>0</v>
      </c>
      <c r="G166" s="81">
        <v>0</v>
      </c>
      <c r="H166" s="41">
        <f>F166+E166+D166+C166+G166</f>
        <v>6</v>
      </c>
    </row>
    <row r="167" spans="1:9" s="33" customFormat="1" x14ac:dyDescent="0.25">
      <c r="A167" s="2" t="s">
        <v>80</v>
      </c>
      <c r="B167" s="2" t="s">
        <v>6</v>
      </c>
      <c r="C167" s="66">
        <v>0</v>
      </c>
      <c r="D167" s="64">
        <v>32</v>
      </c>
      <c r="E167" s="16">
        <v>0</v>
      </c>
      <c r="F167" s="49">
        <v>0</v>
      </c>
      <c r="G167" s="81">
        <v>0</v>
      </c>
      <c r="H167" s="41">
        <f>F167+E167+D167+C167+G167</f>
        <v>32</v>
      </c>
    </row>
    <row r="168" spans="1:9" s="38" customFormat="1" x14ac:dyDescent="0.25">
      <c r="A168" s="85" t="s">
        <v>81</v>
      </c>
      <c r="B168" s="86"/>
      <c r="C168" s="86"/>
      <c r="D168" s="86"/>
      <c r="E168" s="86"/>
      <c r="F168" s="86"/>
      <c r="G168" s="86"/>
      <c r="H168" s="87"/>
    </row>
    <row r="169" spans="1:9" s="22" customFormat="1" x14ac:dyDescent="0.25">
      <c r="A169" s="6" t="s">
        <v>5</v>
      </c>
      <c r="B169" s="6" t="s">
        <v>6</v>
      </c>
      <c r="C169" s="66">
        <v>0</v>
      </c>
      <c r="D169" s="64">
        <v>2205</v>
      </c>
      <c r="E169" s="16">
        <v>0</v>
      </c>
      <c r="F169" s="49">
        <f>F170+F171+F172+F173</f>
        <v>839</v>
      </c>
      <c r="G169" s="81">
        <v>0</v>
      </c>
      <c r="H169" s="70">
        <v>2410</v>
      </c>
      <c r="I169" s="36"/>
    </row>
    <row r="170" spans="1:9" s="33" customFormat="1" x14ac:dyDescent="0.25">
      <c r="A170" s="2" t="s">
        <v>82</v>
      </c>
      <c r="B170" s="2" t="s">
        <v>6</v>
      </c>
      <c r="C170" s="66">
        <v>0</v>
      </c>
      <c r="D170" s="64">
        <v>2205</v>
      </c>
      <c r="E170" s="16">
        <v>0</v>
      </c>
      <c r="F170" s="49">
        <v>0</v>
      </c>
      <c r="G170" s="81">
        <v>0</v>
      </c>
      <c r="H170" s="41">
        <v>1570</v>
      </c>
    </row>
    <row r="171" spans="1:9" s="33" customFormat="1" x14ac:dyDescent="0.25">
      <c r="A171" s="2" t="s">
        <v>83</v>
      </c>
      <c r="B171" s="2" t="s">
        <v>6</v>
      </c>
      <c r="C171" s="66">
        <v>0</v>
      </c>
      <c r="D171" s="64">
        <v>0</v>
      </c>
      <c r="E171" s="16">
        <v>0</v>
      </c>
      <c r="F171" s="49">
        <v>123</v>
      </c>
      <c r="G171" s="81">
        <v>0</v>
      </c>
      <c r="H171" s="41">
        <v>122</v>
      </c>
    </row>
    <row r="172" spans="1:9" s="33" customFormat="1" x14ac:dyDescent="0.25">
      <c r="A172" s="2" t="s">
        <v>84</v>
      </c>
      <c r="B172" s="2" t="s">
        <v>6</v>
      </c>
      <c r="C172" s="66">
        <v>0</v>
      </c>
      <c r="D172" s="64">
        <v>0</v>
      </c>
      <c r="E172" s="16">
        <v>0</v>
      </c>
      <c r="F172" s="49">
        <v>716</v>
      </c>
      <c r="G172" s="81">
        <v>0</v>
      </c>
      <c r="H172" s="41">
        <v>693</v>
      </c>
    </row>
    <row r="173" spans="1:9" s="33" customFormat="1" x14ac:dyDescent="0.25">
      <c r="A173" s="2" t="s">
        <v>85</v>
      </c>
      <c r="B173" s="2" t="s">
        <v>6</v>
      </c>
      <c r="C173" s="66">
        <v>0</v>
      </c>
      <c r="D173" s="64">
        <v>0</v>
      </c>
      <c r="E173" s="16">
        <v>0</v>
      </c>
      <c r="F173" s="73"/>
      <c r="G173" s="81">
        <v>0</v>
      </c>
      <c r="H173" s="41">
        <v>25</v>
      </c>
      <c r="I173" s="37"/>
    </row>
    <row r="174" spans="1:9" s="38" customFormat="1" x14ac:dyDescent="0.25">
      <c r="A174" s="85" t="s">
        <v>128</v>
      </c>
      <c r="B174" s="86"/>
      <c r="C174" s="86"/>
      <c r="D174" s="86"/>
      <c r="E174" s="86"/>
      <c r="F174" s="86"/>
      <c r="G174" s="86"/>
      <c r="H174" s="87"/>
    </row>
    <row r="175" spans="1:9" s="33" customFormat="1" x14ac:dyDescent="0.25">
      <c r="A175" s="2" t="s">
        <v>86</v>
      </c>
      <c r="B175" s="2" t="s">
        <v>6</v>
      </c>
      <c r="C175" s="66">
        <v>0</v>
      </c>
      <c r="D175" s="64">
        <v>30</v>
      </c>
      <c r="E175" s="16">
        <v>0</v>
      </c>
      <c r="F175" s="49">
        <v>0</v>
      </c>
      <c r="G175" s="81">
        <v>0</v>
      </c>
      <c r="H175" s="41">
        <f>F175+E175+D175+C175+G175</f>
        <v>30</v>
      </c>
    </row>
    <row r="176" spans="1:9" s="33" customFormat="1" x14ac:dyDescent="0.25">
      <c r="A176" s="2" t="s">
        <v>87</v>
      </c>
      <c r="B176" s="2" t="s">
        <v>6</v>
      </c>
      <c r="C176" s="66">
        <v>0</v>
      </c>
      <c r="D176" s="64">
        <v>30</v>
      </c>
      <c r="E176" s="16">
        <v>0</v>
      </c>
      <c r="F176" s="49">
        <v>0</v>
      </c>
      <c r="G176" s="81">
        <v>0</v>
      </c>
      <c r="H176" s="41">
        <f>F176+E176+D176+C17+G176</f>
        <v>30</v>
      </c>
    </row>
    <row r="177" spans="1:9" s="33" customFormat="1" x14ac:dyDescent="0.25">
      <c r="A177" s="2" t="s">
        <v>88</v>
      </c>
      <c r="B177" s="2" t="s">
        <v>6</v>
      </c>
      <c r="C177" s="66">
        <v>0</v>
      </c>
      <c r="D177" s="64">
        <v>30</v>
      </c>
      <c r="E177" s="16">
        <v>0</v>
      </c>
      <c r="F177" s="49">
        <v>0</v>
      </c>
      <c r="G177" s="81">
        <v>0</v>
      </c>
      <c r="H177" s="41">
        <f>F177+E177+D177+C177+G177</f>
        <v>30</v>
      </c>
      <c r="I177" s="35"/>
    </row>
    <row r="178" spans="1:9" s="33" customFormat="1" x14ac:dyDescent="0.25">
      <c r="A178" s="2" t="s">
        <v>89</v>
      </c>
      <c r="B178" s="2" t="s">
        <v>6</v>
      </c>
      <c r="C178" s="66">
        <v>0</v>
      </c>
      <c r="D178" s="64">
        <v>30</v>
      </c>
      <c r="E178" s="16">
        <v>0</v>
      </c>
      <c r="F178" s="49">
        <v>0</v>
      </c>
      <c r="G178" s="81">
        <v>0</v>
      </c>
      <c r="H178" s="41">
        <f>F178+E178+D178+C178+G178</f>
        <v>30</v>
      </c>
      <c r="I178" s="35"/>
    </row>
    <row r="179" spans="1:9" s="33" customFormat="1" x14ac:dyDescent="0.25">
      <c r="A179" s="2" t="s">
        <v>90</v>
      </c>
      <c r="B179" s="2" t="s">
        <v>6</v>
      </c>
      <c r="C179" s="66">
        <v>0</v>
      </c>
      <c r="D179" s="64">
        <v>0</v>
      </c>
      <c r="E179" s="16">
        <v>0</v>
      </c>
      <c r="F179" s="49">
        <v>0</v>
      </c>
      <c r="G179" s="81">
        <v>0</v>
      </c>
      <c r="H179" s="41">
        <f>F179+E179+D179+C179+G179</f>
        <v>0</v>
      </c>
    </row>
    <row r="180" spans="1:9" s="33" customFormat="1" x14ac:dyDescent="0.25">
      <c r="A180" s="2" t="s">
        <v>91</v>
      </c>
      <c r="B180" s="2" t="s">
        <v>6</v>
      </c>
      <c r="C180" s="66">
        <v>0</v>
      </c>
      <c r="D180" s="64">
        <v>0</v>
      </c>
      <c r="E180" s="16">
        <v>0</v>
      </c>
      <c r="F180" s="49">
        <v>0</v>
      </c>
      <c r="G180" s="81">
        <v>0</v>
      </c>
      <c r="H180" s="41">
        <f>F180+E180+D180+G180</f>
        <v>0</v>
      </c>
    </row>
    <row r="181" spans="1:9" s="38" customFormat="1" ht="14.25" customHeight="1" x14ac:dyDescent="0.25">
      <c r="A181" s="85" t="s">
        <v>92</v>
      </c>
      <c r="B181" s="86"/>
      <c r="C181" s="86"/>
      <c r="D181" s="86"/>
      <c r="E181" s="86"/>
      <c r="F181" s="86"/>
      <c r="G181" s="86"/>
      <c r="H181" s="87"/>
    </row>
    <row r="182" spans="1:9" s="33" customFormat="1" x14ac:dyDescent="0.25">
      <c r="A182" s="2" t="s">
        <v>86</v>
      </c>
      <c r="B182" s="2" t="s">
        <v>6</v>
      </c>
      <c r="C182" s="66">
        <v>0</v>
      </c>
      <c r="D182" s="64">
        <v>0</v>
      </c>
      <c r="E182" s="16">
        <v>0</v>
      </c>
      <c r="F182" s="49">
        <v>0</v>
      </c>
      <c r="G182" s="81">
        <v>0</v>
      </c>
      <c r="H182" s="41">
        <v>0</v>
      </c>
    </row>
    <row r="183" spans="1:9" s="33" customFormat="1" x14ac:dyDescent="0.25">
      <c r="A183" s="2" t="s">
        <v>87</v>
      </c>
      <c r="B183" s="2" t="s">
        <v>6</v>
      </c>
      <c r="C183" s="66">
        <v>0</v>
      </c>
      <c r="D183" s="64">
        <v>0</v>
      </c>
      <c r="E183" s="16">
        <v>0</v>
      </c>
      <c r="F183" s="49">
        <v>0</v>
      </c>
      <c r="G183" s="81">
        <v>0</v>
      </c>
      <c r="H183" s="41">
        <v>0</v>
      </c>
    </row>
    <row r="184" spans="1:9" s="33" customFormat="1" x14ac:dyDescent="0.25">
      <c r="A184" s="2" t="s">
        <v>88</v>
      </c>
      <c r="B184" s="2" t="s">
        <v>6</v>
      </c>
      <c r="C184" s="66">
        <v>0</v>
      </c>
      <c r="D184" s="64">
        <v>0</v>
      </c>
      <c r="E184" s="16">
        <v>0</v>
      </c>
      <c r="F184" s="49">
        <v>0</v>
      </c>
      <c r="G184" s="81">
        <v>0</v>
      </c>
      <c r="H184" s="41">
        <v>0</v>
      </c>
    </row>
    <row r="185" spans="1:9" s="33" customFormat="1" x14ac:dyDescent="0.25">
      <c r="A185" s="2" t="s">
        <v>89</v>
      </c>
      <c r="B185" s="2" t="s">
        <v>6</v>
      </c>
      <c r="C185" s="66">
        <v>0</v>
      </c>
      <c r="D185" s="64">
        <v>0</v>
      </c>
      <c r="E185" s="16">
        <v>0</v>
      </c>
      <c r="F185" s="49">
        <v>0</v>
      </c>
      <c r="G185" s="81">
        <v>0</v>
      </c>
      <c r="H185" s="41">
        <v>0</v>
      </c>
    </row>
    <row r="186" spans="1:9" s="33" customFormat="1" x14ac:dyDescent="0.25">
      <c r="A186" s="2" t="s">
        <v>90</v>
      </c>
      <c r="B186" s="2" t="s">
        <v>6</v>
      </c>
      <c r="C186" s="66">
        <v>0</v>
      </c>
      <c r="D186" s="64">
        <v>0</v>
      </c>
      <c r="E186" s="16">
        <v>0</v>
      </c>
      <c r="F186" s="49">
        <v>0</v>
      </c>
      <c r="G186" s="81">
        <v>0</v>
      </c>
      <c r="H186" s="41">
        <v>0</v>
      </c>
    </row>
    <row r="187" spans="1:9" s="33" customFormat="1" x14ac:dyDescent="0.25">
      <c r="A187" s="2" t="s">
        <v>91</v>
      </c>
      <c r="B187" s="2" t="s">
        <v>6</v>
      </c>
      <c r="C187" s="66">
        <v>0</v>
      </c>
      <c r="D187" s="64">
        <v>0</v>
      </c>
      <c r="E187" s="16">
        <v>0</v>
      </c>
      <c r="F187" s="49">
        <v>0</v>
      </c>
      <c r="G187" s="81">
        <v>0</v>
      </c>
      <c r="H187" s="41">
        <v>0</v>
      </c>
    </row>
    <row r="188" spans="1:9" x14ac:dyDescent="0.25">
      <c r="C188" s="8"/>
    </row>
    <row r="189" spans="1:9" ht="24.6" hidden="1" customHeight="1" x14ac:dyDescent="0.25">
      <c r="A189" s="10" t="s">
        <v>122</v>
      </c>
    </row>
    <row r="190" spans="1:9" ht="21.6" hidden="1" customHeight="1" x14ac:dyDescent="0.25">
      <c r="A190" s="10" t="s">
        <v>123</v>
      </c>
    </row>
    <row r="191" spans="1:9" ht="22.15" hidden="1" customHeight="1" x14ac:dyDescent="0.25">
      <c r="A191" t="s">
        <v>124</v>
      </c>
    </row>
    <row r="192" spans="1:9" ht="22.15" hidden="1" customHeight="1" x14ac:dyDescent="0.25">
      <c r="A192" t="s">
        <v>125</v>
      </c>
    </row>
    <row r="193" spans="3:6" ht="13.5" customHeight="1" x14ac:dyDescent="0.25"/>
    <row r="195" spans="3:6" s="28" customFormat="1" ht="38.25" customHeight="1" x14ac:dyDescent="0.3">
      <c r="C195" s="29"/>
      <c r="D195" s="30"/>
      <c r="E195" s="31"/>
      <c r="F195" s="32"/>
    </row>
    <row r="196" spans="3:6" s="28" customFormat="1" ht="49.5" customHeight="1" x14ac:dyDescent="0.3">
      <c r="C196" s="29"/>
      <c r="D196" s="30"/>
      <c r="E196" s="31"/>
      <c r="F196" s="32"/>
    </row>
    <row r="197" spans="3:6" s="28" customFormat="1" ht="42.75" customHeight="1" x14ac:dyDescent="0.3">
      <c r="C197" s="29"/>
      <c r="D197" s="30"/>
      <c r="E197" s="31"/>
      <c r="F197" s="32"/>
    </row>
    <row r="198" spans="3:6" s="28" customFormat="1" ht="40.5" customHeight="1" x14ac:dyDescent="0.3">
      <c r="C198" s="29"/>
      <c r="D198" s="30"/>
      <c r="E198" s="31"/>
      <c r="F198" s="32"/>
    </row>
  </sheetData>
  <mergeCells count="24">
    <mergeCell ref="A174:H174"/>
    <mergeCell ref="A181:H181"/>
    <mergeCell ref="A95:H95"/>
    <mergeCell ref="A108:H108"/>
    <mergeCell ref="A104:H104"/>
    <mergeCell ref="A100:H100"/>
    <mergeCell ref="A158:H158"/>
    <mergeCell ref="A159:H159"/>
    <mergeCell ref="A121:H121"/>
    <mergeCell ref="A163:H163"/>
    <mergeCell ref="A168:H168"/>
    <mergeCell ref="A56:H56"/>
    <mergeCell ref="A25:H25"/>
    <mergeCell ref="A44:H44"/>
    <mergeCell ref="A40:H40"/>
    <mergeCell ref="A36:H36"/>
    <mergeCell ref="A32:H32"/>
    <mergeCell ref="A27:H27"/>
    <mergeCell ref="A21:H21"/>
    <mergeCell ref="A1:E1"/>
    <mergeCell ref="A3:H3"/>
    <mergeCell ref="A17:H17"/>
    <mergeCell ref="A8:H8"/>
    <mergeCell ref="A5:H5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workbookViewId="0">
      <selection activeCell="H23" sqref="H23"/>
    </sheetView>
  </sheetViews>
  <sheetFormatPr defaultColWidth="36.5703125" defaultRowHeight="15" x14ac:dyDescent="0.25"/>
  <cols>
    <col min="1" max="1" width="97.7109375" customWidth="1"/>
    <col min="2" max="2" width="12.5703125" customWidth="1"/>
    <col min="3" max="3" width="0.28515625" style="22" hidden="1" customWidth="1"/>
    <col min="4" max="4" width="10.5703125" style="23" hidden="1" customWidth="1"/>
    <col min="5" max="5" width="15.28515625" style="24" hidden="1" customWidth="1"/>
    <col min="6" max="6" width="10.85546875" style="25" hidden="1" customWidth="1"/>
    <col min="7" max="7" width="10.85546875" hidden="1" customWidth="1"/>
    <col min="8" max="8" width="18.140625" style="1" customWidth="1"/>
    <col min="9" max="10" width="36.5703125" customWidth="1"/>
  </cols>
  <sheetData>
    <row r="1" spans="1:11" ht="18.75" x14ac:dyDescent="0.25">
      <c r="A1" s="88" t="s">
        <v>93</v>
      </c>
      <c r="B1" s="89"/>
      <c r="C1" s="89"/>
      <c r="D1" s="89"/>
      <c r="E1" s="89"/>
      <c r="F1" s="54"/>
      <c r="G1" s="3"/>
      <c r="H1" s="3"/>
      <c r="I1" s="11"/>
      <c r="J1" s="11"/>
      <c r="K1" s="11"/>
    </row>
    <row r="2" spans="1:11" ht="90" x14ac:dyDescent="0.25">
      <c r="A2" s="4" t="s">
        <v>0</v>
      </c>
      <c r="B2" s="4" t="s">
        <v>1</v>
      </c>
      <c r="C2" s="9" t="s">
        <v>117</v>
      </c>
      <c r="D2" s="20" t="s">
        <v>118</v>
      </c>
      <c r="E2" s="14" t="s">
        <v>119</v>
      </c>
      <c r="F2" s="27" t="s">
        <v>126</v>
      </c>
      <c r="G2" s="84" t="s">
        <v>121</v>
      </c>
      <c r="H2" s="12" t="s">
        <v>120</v>
      </c>
    </row>
    <row r="3" spans="1:11" s="38" customFormat="1" ht="15.75" x14ac:dyDescent="0.25">
      <c r="A3" s="90" t="s">
        <v>2</v>
      </c>
      <c r="B3" s="91"/>
      <c r="C3" s="91"/>
      <c r="D3" s="91"/>
      <c r="E3" s="91"/>
      <c r="F3" s="91"/>
      <c r="G3" s="91"/>
      <c r="H3" s="92"/>
    </row>
    <row r="4" spans="1:11" s="38" customFormat="1" x14ac:dyDescent="0.25">
      <c r="A4" s="5" t="s">
        <v>94</v>
      </c>
      <c r="B4" s="5" t="s">
        <v>6</v>
      </c>
      <c r="C4" s="58" t="s">
        <v>3</v>
      </c>
      <c r="D4" s="59" t="s">
        <v>3</v>
      </c>
      <c r="E4" s="60" t="s">
        <v>3</v>
      </c>
      <c r="F4" s="61"/>
      <c r="G4" s="77"/>
      <c r="H4" s="41">
        <v>13</v>
      </c>
    </row>
    <row r="5" spans="1:11" s="38" customFormat="1" x14ac:dyDescent="0.25">
      <c r="A5" s="85" t="s">
        <v>4</v>
      </c>
      <c r="B5" s="86"/>
      <c r="C5" s="86"/>
      <c r="D5" s="86"/>
      <c r="E5" s="86"/>
      <c r="F5" s="86"/>
      <c r="G5" s="86"/>
      <c r="H5" s="87"/>
    </row>
    <row r="6" spans="1:11" s="38" customFormat="1" ht="30" x14ac:dyDescent="0.25">
      <c r="A6" s="2" t="s">
        <v>5</v>
      </c>
      <c r="B6" s="2" t="s">
        <v>6</v>
      </c>
      <c r="C6" s="6" t="s">
        <v>3</v>
      </c>
      <c r="D6" s="39" t="s">
        <v>127</v>
      </c>
      <c r="E6" s="40" t="s">
        <v>3</v>
      </c>
      <c r="F6" s="26"/>
      <c r="G6" s="77"/>
      <c r="H6" s="42">
        <v>13</v>
      </c>
    </row>
    <row r="7" spans="1:11" s="38" customFormat="1" x14ac:dyDescent="0.25">
      <c r="A7" s="2" t="s">
        <v>7</v>
      </c>
      <c r="B7" s="2" t="s">
        <v>6</v>
      </c>
      <c r="C7" s="6"/>
      <c r="D7" s="39"/>
      <c r="E7" s="40"/>
      <c r="F7" s="26"/>
      <c r="G7" s="77"/>
      <c r="H7" s="42">
        <v>13</v>
      </c>
    </row>
    <row r="8" spans="1:11" s="38" customFormat="1" x14ac:dyDescent="0.25">
      <c r="A8" s="85" t="s">
        <v>8</v>
      </c>
      <c r="B8" s="86"/>
      <c r="C8" s="86"/>
      <c r="D8" s="86"/>
      <c r="E8" s="86"/>
      <c r="F8" s="86"/>
      <c r="G8" s="86"/>
      <c r="H8" s="87"/>
    </row>
    <row r="9" spans="1:11" s="38" customFormat="1" x14ac:dyDescent="0.25">
      <c r="A9" s="2" t="s">
        <v>5</v>
      </c>
      <c r="B9" s="2" t="s">
        <v>6</v>
      </c>
      <c r="C9" s="6"/>
      <c r="D9" s="39"/>
      <c r="E9" s="40" t="s">
        <v>3</v>
      </c>
      <c r="F9" s="26"/>
      <c r="G9" s="77"/>
      <c r="H9" s="42">
        <v>13</v>
      </c>
    </row>
    <row r="10" spans="1:11" s="38" customFormat="1" x14ac:dyDescent="0.25">
      <c r="A10" s="2" t="s">
        <v>7</v>
      </c>
      <c r="B10" s="2" t="s">
        <v>6</v>
      </c>
      <c r="C10" s="6"/>
      <c r="D10" s="39"/>
      <c r="E10" s="40" t="s">
        <v>3</v>
      </c>
      <c r="F10" s="26"/>
      <c r="G10" s="77"/>
      <c r="H10" s="42">
        <v>13</v>
      </c>
    </row>
    <row r="11" spans="1:11" s="38" customFormat="1" x14ac:dyDescent="0.25">
      <c r="A11" s="2" t="s">
        <v>9</v>
      </c>
      <c r="B11" s="2" t="s">
        <v>10</v>
      </c>
      <c r="C11" s="6"/>
      <c r="D11" s="39"/>
      <c r="E11" s="40"/>
      <c r="F11" s="26"/>
      <c r="G11" s="77"/>
      <c r="H11" s="42">
        <v>19926</v>
      </c>
    </row>
    <row r="12" spans="1:11" s="33" customFormat="1" x14ac:dyDescent="0.25">
      <c r="A12" s="2" t="s">
        <v>11</v>
      </c>
      <c r="B12" s="2" t="s">
        <v>6</v>
      </c>
      <c r="C12" s="13"/>
      <c r="D12" s="21"/>
      <c r="E12" s="15" t="s">
        <v>3</v>
      </c>
      <c r="F12" s="19"/>
      <c r="G12" s="78"/>
      <c r="H12" s="71">
        <v>2410</v>
      </c>
      <c r="I12" s="34"/>
    </row>
    <row r="13" spans="1:11" s="33" customFormat="1" x14ac:dyDescent="0.25">
      <c r="A13" s="2" t="s">
        <v>12</v>
      </c>
      <c r="B13" s="2" t="s">
        <v>6</v>
      </c>
      <c r="C13" s="66">
        <v>37</v>
      </c>
      <c r="D13" s="63">
        <v>39</v>
      </c>
      <c r="E13" s="16"/>
      <c r="F13" s="43">
        <v>298</v>
      </c>
      <c r="G13" s="79">
        <v>0</v>
      </c>
      <c r="H13" s="42">
        <f>F13+E13+D13+C13+G13</f>
        <v>374</v>
      </c>
    </row>
    <row r="14" spans="1:11" s="33" customFormat="1" x14ac:dyDescent="0.25">
      <c r="A14" s="2" t="s">
        <v>13</v>
      </c>
      <c r="B14" s="2" t="s">
        <v>6</v>
      </c>
      <c r="C14" s="66">
        <v>37</v>
      </c>
      <c r="D14" s="63">
        <v>39</v>
      </c>
      <c r="E14" s="16"/>
      <c r="F14" s="43">
        <v>298</v>
      </c>
      <c r="G14" s="79">
        <v>0</v>
      </c>
      <c r="H14" s="42">
        <f>F14+E14+D14+C14+G14</f>
        <v>374</v>
      </c>
    </row>
    <row r="15" spans="1:11" s="33" customFormat="1" x14ac:dyDescent="0.25">
      <c r="A15" s="2" t="s">
        <v>14</v>
      </c>
      <c r="B15" s="2" t="s">
        <v>10</v>
      </c>
      <c r="C15" s="66">
        <v>254.7</v>
      </c>
      <c r="D15" s="63">
        <v>156.19999999999999</v>
      </c>
      <c r="E15" s="16"/>
      <c r="F15" s="43">
        <v>43261.7</v>
      </c>
      <c r="G15" s="79">
        <v>0</v>
      </c>
      <c r="H15" s="42">
        <f>F15+E15+D15+C15+G15</f>
        <v>43672.599999999991</v>
      </c>
    </row>
    <row r="16" spans="1:11" s="33" customFormat="1" x14ac:dyDescent="0.25">
      <c r="A16" s="2" t="s">
        <v>15</v>
      </c>
      <c r="B16" s="2" t="s">
        <v>10</v>
      </c>
      <c r="C16" s="66">
        <v>254.7</v>
      </c>
      <c r="D16" s="63">
        <v>156.19999999999999</v>
      </c>
      <c r="E16" s="16"/>
      <c r="F16" s="43">
        <v>43261.7</v>
      </c>
      <c r="G16" s="79">
        <v>0</v>
      </c>
      <c r="H16" s="42">
        <f>C16+D16+E16+F16+G16</f>
        <v>43672.6</v>
      </c>
    </row>
    <row r="17" spans="1:9" s="38" customFormat="1" x14ac:dyDescent="0.25">
      <c r="A17" s="85" t="s">
        <v>16</v>
      </c>
      <c r="B17" s="86"/>
      <c r="C17" s="86"/>
      <c r="D17" s="86"/>
      <c r="E17" s="86"/>
      <c r="F17" s="86"/>
      <c r="G17" s="86"/>
      <c r="H17" s="87"/>
    </row>
    <row r="18" spans="1:9" s="33" customFormat="1" x14ac:dyDescent="0.25">
      <c r="A18" s="2" t="s">
        <v>5</v>
      </c>
      <c r="B18" s="2" t="s">
        <v>6</v>
      </c>
      <c r="C18" s="66">
        <f>+C19+C20</f>
        <v>0</v>
      </c>
      <c r="D18" s="64">
        <f t="shared" ref="D18:E18" si="0">+D19+D20</f>
        <v>55</v>
      </c>
      <c r="E18" s="16">
        <f t="shared" si="0"/>
        <v>0</v>
      </c>
      <c r="F18" s="62">
        <f>+F19+F20</f>
        <v>95</v>
      </c>
      <c r="G18" s="80">
        <f>+G19+G20</f>
        <v>0</v>
      </c>
      <c r="H18" s="42">
        <f>F18+E18+D18+C18+G18</f>
        <v>150</v>
      </c>
    </row>
    <row r="19" spans="1:9" s="33" customFormat="1" x14ac:dyDescent="0.25">
      <c r="A19" s="2" t="s">
        <v>17</v>
      </c>
      <c r="B19" s="2" t="s">
        <v>6</v>
      </c>
      <c r="C19" s="66">
        <v>0</v>
      </c>
      <c r="D19" s="63">
        <v>55</v>
      </c>
      <c r="E19" s="16"/>
      <c r="F19" s="62"/>
      <c r="G19" s="81">
        <v>0</v>
      </c>
      <c r="H19" s="42">
        <f>F19+E19+D19+C19+G19</f>
        <v>55</v>
      </c>
    </row>
    <row r="20" spans="1:9" s="33" customFormat="1" ht="30" x14ac:dyDescent="0.25">
      <c r="A20" s="2" t="s">
        <v>18</v>
      </c>
      <c r="B20" s="2" t="s">
        <v>6</v>
      </c>
      <c r="C20" s="66">
        <v>0</v>
      </c>
      <c r="D20" s="63"/>
      <c r="E20" s="16"/>
      <c r="F20" s="43">
        <v>95</v>
      </c>
      <c r="G20" s="79">
        <v>0</v>
      </c>
      <c r="H20" s="42">
        <f>F20+E20+D20+C20+G20</f>
        <v>95</v>
      </c>
    </row>
    <row r="21" spans="1:9" s="38" customFormat="1" x14ac:dyDescent="0.25">
      <c r="A21" s="85" t="s">
        <v>19</v>
      </c>
      <c r="B21" s="86"/>
      <c r="C21" s="86"/>
      <c r="D21" s="86"/>
      <c r="E21" s="86"/>
      <c r="F21" s="86"/>
      <c r="G21" s="86"/>
      <c r="H21" s="87"/>
    </row>
    <row r="22" spans="1:9" s="38" customFormat="1" x14ac:dyDescent="0.25">
      <c r="A22" s="2" t="s">
        <v>5</v>
      </c>
      <c r="B22" s="2" t="s">
        <v>6</v>
      </c>
      <c r="C22" s="66">
        <f>C23+C24</f>
        <v>0</v>
      </c>
      <c r="D22" s="64">
        <f t="shared" ref="D22:G22" si="1">D23+D24</f>
        <v>0</v>
      </c>
      <c r="E22" s="16">
        <f>E23+E24</f>
        <v>0</v>
      </c>
      <c r="F22" s="43">
        <f t="shared" si="1"/>
        <v>0</v>
      </c>
      <c r="G22" s="83">
        <f t="shared" si="1"/>
        <v>0</v>
      </c>
      <c r="H22" s="42">
        <f>F22+E22+D22+C22+G22</f>
        <v>0</v>
      </c>
    </row>
    <row r="23" spans="1:9" s="38" customFormat="1" ht="45" x14ac:dyDescent="0.25">
      <c r="A23" s="2" t="s">
        <v>20</v>
      </c>
      <c r="B23" s="2" t="s">
        <v>6</v>
      </c>
      <c r="C23" s="66">
        <v>0</v>
      </c>
      <c r="D23" s="39"/>
      <c r="E23" s="40">
        <v>0</v>
      </c>
      <c r="F23" s="26"/>
      <c r="G23" s="77"/>
      <c r="H23" s="7">
        <v>1</v>
      </c>
    </row>
    <row r="24" spans="1:9" s="38" customFormat="1" ht="45" x14ac:dyDescent="0.25">
      <c r="A24" s="2" t="s">
        <v>21</v>
      </c>
      <c r="B24" s="2" t="s">
        <v>6</v>
      </c>
      <c r="C24" s="66">
        <v>0</v>
      </c>
      <c r="D24" s="39"/>
      <c r="E24" s="40">
        <v>0</v>
      </c>
      <c r="F24" s="26"/>
      <c r="G24" s="77"/>
      <c r="H24" s="7">
        <v>0</v>
      </c>
    </row>
    <row r="25" spans="1:9" s="38" customFormat="1" ht="15.75" x14ac:dyDescent="0.25">
      <c r="A25" s="93" t="s">
        <v>22</v>
      </c>
      <c r="B25" s="91"/>
      <c r="C25" s="91"/>
      <c r="D25" s="91"/>
      <c r="E25" s="91"/>
      <c r="F25" s="91"/>
      <c r="G25" s="91"/>
      <c r="H25" s="94"/>
    </row>
    <row r="26" spans="1:9" s="33" customFormat="1" x14ac:dyDescent="0.25">
      <c r="A26" s="2" t="s">
        <v>23</v>
      </c>
      <c r="B26" s="2" t="s">
        <v>6</v>
      </c>
      <c r="C26" s="66">
        <v>29</v>
      </c>
      <c r="D26" s="63">
        <v>50</v>
      </c>
      <c r="E26" s="16">
        <v>22</v>
      </c>
      <c r="F26" s="43">
        <v>20</v>
      </c>
      <c r="G26" s="79">
        <v>0</v>
      </c>
      <c r="H26" s="42">
        <f>F26+E26+D26+C26+G26</f>
        <v>121</v>
      </c>
      <c r="I26" s="38"/>
    </row>
    <row r="27" spans="1:9" s="38" customFormat="1" x14ac:dyDescent="0.25">
      <c r="A27" s="85" t="s">
        <v>106</v>
      </c>
      <c r="B27" s="86"/>
      <c r="C27" s="86"/>
      <c r="D27" s="86"/>
      <c r="E27" s="86"/>
      <c r="F27" s="86"/>
      <c r="G27" s="86"/>
      <c r="H27" s="87"/>
    </row>
    <row r="28" spans="1:9" s="33" customFormat="1" x14ac:dyDescent="0.25">
      <c r="A28" s="2" t="s">
        <v>107</v>
      </c>
      <c r="B28" s="2" t="s">
        <v>6</v>
      </c>
      <c r="C28" s="66">
        <v>0</v>
      </c>
      <c r="D28" s="63">
        <v>16</v>
      </c>
      <c r="E28" s="16"/>
      <c r="F28" s="43">
        <v>1</v>
      </c>
      <c r="G28" s="79">
        <v>0</v>
      </c>
      <c r="H28" s="42">
        <f>F28+E28+D28+C28+G28</f>
        <v>17</v>
      </c>
      <c r="I28" s="38"/>
    </row>
    <row r="29" spans="1:9" s="33" customFormat="1" x14ac:dyDescent="0.25">
      <c r="A29" s="2" t="s">
        <v>108</v>
      </c>
      <c r="B29" s="2" t="s">
        <v>6</v>
      </c>
      <c r="C29" s="66">
        <v>0</v>
      </c>
      <c r="D29" s="63">
        <v>4</v>
      </c>
      <c r="E29" s="16"/>
      <c r="F29" s="43"/>
      <c r="G29" s="79">
        <v>0</v>
      </c>
      <c r="H29" s="42">
        <f>F29+E29+D29+C29+G29</f>
        <v>4</v>
      </c>
      <c r="I29" s="38"/>
    </row>
    <row r="30" spans="1:9" s="33" customFormat="1" x14ac:dyDescent="0.25">
      <c r="A30" s="2" t="s">
        <v>109</v>
      </c>
      <c r="B30" s="2" t="s">
        <v>6</v>
      </c>
      <c r="C30" s="66">
        <v>0</v>
      </c>
      <c r="D30" s="63"/>
      <c r="E30" s="16"/>
      <c r="F30" s="43">
        <v>19</v>
      </c>
      <c r="G30" s="79">
        <v>0</v>
      </c>
      <c r="H30" s="42">
        <f>F30+E30+D30+C30+G30</f>
        <v>19</v>
      </c>
      <c r="I30" s="38"/>
    </row>
    <row r="31" spans="1:9" s="33" customFormat="1" x14ac:dyDescent="0.25">
      <c r="A31" s="2" t="s">
        <v>24</v>
      </c>
      <c r="B31" s="2" t="s">
        <v>6</v>
      </c>
      <c r="C31" s="66">
        <v>29</v>
      </c>
      <c r="D31" s="63"/>
      <c r="E31" s="16">
        <v>22</v>
      </c>
      <c r="F31" s="43">
        <v>20</v>
      </c>
      <c r="G31" s="79">
        <v>0</v>
      </c>
      <c r="H31" s="42">
        <f>F31+E31+D31+C31+G31</f>
        <v>71</v>
      </c>
      <c r="I31" s="38"/>
    </row>
    <row r="32" spans="1:9" s="38" customFormat="1" x14ac:dyDescent="0.25">
      <c r="A32" s="85" t="s">
        <v>110</v>
      </c>
      <c r="B32" s="86"/>
      <c r="C32" s="86"/>
      <c r="D32" s="86"/>
      <c r="E32" s="86"/>
      <c r="F32" s="86"/>
      <c r="G32" s="86"/>
      <c r="H32" s="87"/>
    </row>
    <row r="33" spans="1:12" s="33" customFormat="1" x14ac:dyDescent="0.25">
      <c r="A33" s="2" t="s">
        <v>107</v>
      </c>
      <c r="B33" s="2" t="s">
        <v>6</v>
      </c>
      <c r="C33" s="66">
        <v>0</v>
      </c>
      <c r="D33" s="63"/>
      <c r="E33" s="16">
        <v>0</v>
      </c>
      <c r="F33" s="43">
        <v>1</v>
      </c>
      <c r="G33" s="79">
        <v>0</v>
      </c>
      <c r="H33" s="42">
        <f>F33+E33+D33+C33+G33</f>
        <v>1</v>
      </c>
      <c r="I33" s="38"/>
      <c r="L33" s="56"/>
    </row>
    <row r="34" spans="1:12" s="33" customFormat="1" x14ac:dyDescent="0.25">
      <c r="A34" s="2" t="s">
        <v>108</v>
      </c>
      <c r="B34" s="2" t="s">
        <v>6</v>
      </c>
      <c r="C34" s="66">
        <v>0</v>
      </c>
      <c r="D34" s="63"/>
      <c r="E34" s="16">
        <v>0</v>
      </c>
      <c r="F34" s="43"/>
      <c r="G34" s="79">
        <v>0</v>
      </c>
      <c r="H34" s="42">
        <f>F34+E34+D34+C34+G34</f>
        <v>0</v>
      </c>
      <c r="I34" s="38"/>
    </row>
    <row r="35" spans="1:12" s="33" customFormat="1" x14ac:dyDescent="0.25">
      <c r="A35" s="2" t="s">
        <v>109</v>
      </c>
      <c r="B35" s="2" t="s">
        <v>6</v>
      </c>
      <c r="C35" s="66">
        <v>0</v>
      </c>
      <c r="D35" s="63"/>
      <c r="E35" s="16">
        <v>0</v>
      </c>
      <c r="F35" s="43">
        <v>19</v>
      </c>
      <c r="G35" s="79">
        <v>0</v>
      </c>
      <c r="H35" s="42">
        <f>F35+E35+D35+C35+G35</f>
        <v>19</v>
      </c>
      <c r="I35" s="38"/>
    </row>
    <row r="36" spans="1:12" s="38" customFormat="1" x14ac:dyDescent="0.25">
      <c r="A36" s="85" t="s">
        <v>25</v>
      </c>
      <c r="B36" s="86"/>
      <c r="C36" s="86"/>
      <c r="D36" s="86"/>
      <c r="E36" s="86"/>
      <c r="F36" s="86"/>
      <c r="G36" s="86"/>
      <c r="H36" s="87"/>
    </row>
    <row r="37" spans="1:12" s="33" customFormat="1" x14ac:dyDescent="0.25">
      <c r="A37" s="2" t="s">
        <v>5</v>
      </c>
      <c r="B37" s="2" t="s">
        <v>6</v>
      </c>
      <c r="C37" s="66">
        <v>14</v>
      </c>
      <c r="D37" s="63">
        <v>39</v>
      </c>
      <c r="E37" s="17">
        <v>0</v>
      </c>
      <c r="F37" s="44">
        <v>2</v>
      </c>
      <c r="G37" s="82">
        <v>0</v>
      </c>
      <c r="H37" s="67">
        <f>F37+E37+D37+C37+G37</f>
        <v>55</v>
      </c>
      <c r="I37" s="38"/>
      <c r="J37" s="74"/>
      <c r="K37" s="38"/>
      <c r="L37" s="50"/>
    </row>
    <row r="38" spans="1:12" s="33" customFormat="1" x14ac:dyDescent="0.25">
      <c r="A38" s="2" t="s">
        <v>26</v>
      </c>
      <c r="B38" s="2" t="s">
        <v>6</v>
      </c>
      <c r="C38" s="66">
        <v>0</v>
      </c>
      <c r="D38" s="63"/>
      <c r="E38" s="16">
        <v>0</v>
      </c>
      <c r="F38" s="43"/>
      <c r="G38" s="79">
        <v>0</v>
      </c>
      <c r="H38" s="42">
        <f>F38+E38+D38+C38+G38</f>
        <v>0</v>
      </c>
      <c r="I38" s="38"/>
      <c r="J38" s="74"/>
    </row>
    <row r="39" spans="1:12" s="33" customFormat="1" x14ac:dyDescent="0.25">
      <c r="A39" s="2" t="s">
        <v>27</v>
      </c>
      <c r="B39" s="2" t="s">
        <v>6</v>
      </c>
      <c r="C39" s="66">
        <v>14</v>
      </c>
      <c r="D39" s="63">
        <v>39</v>
      </c>
      <c r="E39" s="16">
        <v>0</v>
      </c>
      <c r="F39" s="43">
        <v>2</v>
      </c>
      <c r="G39" s="79">
        <v>0</v>
      </c>
      <c r="H39" s="42">
        <f>F39+E39+D39+C39+G39</f>
        <v>55</v>
      </c>
      <c r="I39" s="38"/>
      <c r="J39" s="74"/>
      <c r="L39" s="50"/>
    </row>
    <row r="40" spans="1:12" s="38" customFormat="1" x14ac:dyDescent="0.25">
      <c r="A40" s="85" t="s">
        <v>28</v>
      </c>
      <c r="B40" s="86"/>
      <c r="C40" s="86"/>
      <c r="D40" s="86"/>
      <c r="E40" s="86"/>
      <c r="F40" s="86"/>
      <c r="G40" s="86"/>
      <c r="H40" s="87"/>
      <c r="J40" s="74"/>
    </row>
    <row r="41" spans="1:12" s="33" customFormat="1" x14ac:dyDescent="0.25">
      <c r="A41" s="6" t="s">
        <v>5</v>
      </c>
      <c r="B41" s="6" t="s">
        <v>6</v>
      </c>
      <c r="C41" s="66">
        <v>14</v>
      </c>
      <c r="D41" s="63">
        <v>39</v>
      </c>
      <c r="E41" s="16">
        <v>0</v>
      </c>
      <c r="F41" s="43">
        <v>2</v>
      </c>
      <c r="G41" s="79">
        <v>0</v>
      </c>
      <c r="H41" s="42">
        <f>F41+E41+D41+C41+G41</f>
        <v>55</v>
      </c>
      <c r="I41" s="38"/>
      <c r="J41" s="74"/>
      <c r="L41" s="51"/>
    </row>
    <row r="42" spans="1:12" s="33" customFormat="1" x14ac:dyDescent="0.25">
      <c r="A42" s="6" t="s">
        <v>26</v>
      </c>
      <c r="B42" s="6" t="s">
        <v>6</v>
      </c>
      <c r="C42" s="66">
        <v>0</v>
      </c>
      <c r="D42" s="63">
        <v>0</v>
      </c>
      <c r="E42" s="16">
        <v>0</v>
      </c>
      <c r="F42" s="43">
        <v>0</v>
      </c>
      <c r="G42" s="79">
        <v>0</v>
      </c>
      <c r="H42" s="68">
        <f>F42+E42+D42+C42+G42</f>
        <v>0</v>
      </c>
      <c r="I42" s="38"/>
      <c r="J42" s="74"/>
      <c r="L42" s="51"/>
    </row>
    <row r="43" spans="1:12" s="33" customFormat="1" x14ac:dyDescent="0.25">
      <c r="A43" s="6" t="s">
        <v>27</v>
      </c>
      <c r="B43" s="6" t="s">
        <v>6</v>
      </c>
      <c r="C43" s="66">
        <v>14</v>
      </c>
      <c r="D43" s="63">
        <v>39</v>
      </c>
      <c r="E43" s="16">
        <v>0</v>
      </c>
      <c r="F43" s="43">
        <v>2</v>
      </c>
      <c r="G43" s="79">
        <v>0</v>
      </c>
      <c r="H43" s="68">
        <f>F43+E43+D43+C43+G43</f>
        <v>55</v>
      </c>
      <c r="I43" s="38"/>
      <c r="J43" s="74"/>
      <c r="L43" s="51"/>
    </row>
    <row r="44" spans="1:12" s="38" customFormat="1" x14ac:dyDescent="0.25">
      <c r="A44" s="95" t="s">
        <v>29</v>
      </c>
      <c r="B44" s="96"/>
      <c r="C44" s="96"/>
      <c r="D44" s="96"/>
      <c r="E44" s="96"/>
      <c r="F44" s="96"/>
      <c r="G44" s="96"/>
      <c r="H44" s="97"/>
      <c r="J44" s="74"/>
    </row>
    <row r="45" spans="1:12" s="33" customFormat="1" x14ac:dyDescent="0.25">
      <c r="A45" s="2" t="s">
        <v>5</v>
      </c>
      <c r="B45" s="2" t="s">
        <v>6</v>
      </c>
      <c r="C45" s="66">
        <f>C46+C47+C48+C49+C50+C51+C52+C53+C54+C55</f>
        <v>8</v>
      </c>
      <c r="D45" s="63">
        <f>D46+D47+D48+D49+D50+D51+D52+D53+D54+D55</f>
        <v>36</v>
      </c>
      <c r="E45" s="18">
        <f>E46+E47+E48+E49+E50+E51+E52+E53+E54+E55</f>
        <v>0</v>
      </c>
      <c r="F45" s="43">
        <f>F46+F47+F48+F49+F50+F51+F52+F53+F54+F55</f>
        <v>5</v>
      </c>
      <c r="G45" s="79">
        <v>0</v>
      </c>
      <c r="H45" s="42">
        <f>F45+E45+D45+C45+G45</f>
        <v>49</v>
      </c>
      <c r="I45" s="38"/>
      <c r="J45" s="74"/>
    </row>
    <row r="46" spans="1:12" s="33" customFormat="1" x14ac:dyDescent="0.25">
      <c r="A46" s="2" t="s">
        <v>30</v>
      </c>
      <c r="B46" s="2" t="s">
        <v>6</v>
      </c>
      <c r="C46" s="66">
        <v>7</v>
      </c>
      <c r="D46" s="63">
        <v>33</v>
      </c>
      <c r="E46" s="18"/>
      <c r="F46" s="43">
        <v>5</v>
      </c>
      <c r="G46" s="79">
        <v>0</v>
      </c>
      <c r="H46" s="42">
        <f t="shared" ref="H46:H53" si="2">F46+E46+D46+C46+G46</f>
        <v>45</v>
      </c>
      <c r="I46" s="38"/>
      <c r="J46" s="74"/>
    </row>
    <row r="47" spans="1:12" s="33" customFormat="1" x14ac:dyDescent="0.25">
      <c r="A47" s="2" t="s">
        <v>31</v>
      </c>
      <c r="B47" s="2" t="s">
        <v>6</v>
      </c>
      <c r="C47" s="66"/>
      <c r="D47" s="63"/>
      <c r="E47" s="18"/>
      <c r="F47" s="43"/>
      <c r="G47" s="79">
        <v>0</v>
      </c>
      <c r="H47" s="42">
        <f t="shared" si="2"/>
        <v>0</v>
      </c>
      <c r="I47" s="38"/>
      <c r="J47" s="74"/>
    </row>
    <row r="48" spans="1:12" s="33" customFormat="1" x14ac:dyDescent="0.25">
      <c r="A48" s="2" t="s">
        <v>32</v>
      </c>
      <c r="B48" s="2" t="s">
        <v>6</v>
      </c>
      <c r="C48" s="66">
        <v>0</v>
      </c>
      <c r="D48" s="63"/>
      <c r="E48" s="18">
        <v>0</v>
      </c>
      <c r="F48" s="43">
        <v>0</v>
      </c>
      <c r="G48" s="79">
        <v>0</v>
      </c>
      <c r="H48" s="42">
        <f t="shared" si="2"/>
        <v>0</v>
      </c>
      <c r="I48" s="38"/>
      <c r="J48" s="74"/>
    </row>
    <row r="49" spans="1:12" s="33" customFormat="1" x14ac:dyDescent="0.25">
      <c r="A49" s="2" t="s">
        <v>33</v>
      </c>
      <c r="B49" s="2" t="s">
        <v>6</v>
      </c>
      <c r="C49" s="66">
        <v>0</v>
      </c>
      <c r="D49" s="63">
        <v>0</v>
      </c>
      <c r="E49" s="18"/>
      <c r="F49" s="43">
        <v>0</v>
      </c>
      <c r="G49" s="79">
        <v>0</v>
      </c>
      <c r="H49" s="42">
        <f t="shared" si="2"/>
        <v>0</v>
      </c>
      <c r="I49" s="38"/>
      <c r="J49" s="74"/>
    </row>
    <row r="50" spans="1:12" s="33" customFormat="1" x14ac:dyDescent="0.25">
      <c r="A50" s="2" t="s">
        <v>34</v>
      </c>
      <c r="B50" s="2" t="s">
        <v>6</v>
      </c>
      <c r="C50" s="66">
        <v>0</v>
      </c>
      <c r="D50" s="63">
        <v>0</v>
      </c>
      <c r="E50" s="18">
        <v>0</v>
      </c>
      <c r="F50" s="43">
        <v>0</v>
      </c>
      <c r="G50" s="79">
        <v>0</v>
      </c>
      <c r="H50" s="42">
        <f t="shared" si="2"/>
        <v>0</v>
      </c>
      <c r="I50" s="38"/>
      <c r="J50" s="74"/>
    </row>
    <row r="51" spans="1:12" s="33" customFormat="1" x14ac:dyDescent="0.25">
      <c r="A51" s="2" t="s">
        <v>35</v>
      </c>
      <c r="B51" s="2" t="s">
        <v>6</v>
      </c>
      <c r="C51" s="66">
        <v>0</v>
      </c>
      <c r="D51" s="63">
        <v>1</v>
      </c>
      <c r="E51" s="18">
        <v>0</v>
      </c>
      <c r="F51" s="43">
        <v>0</v>
      </c>
      <c r="G51" s="79">
        <v>0</v>
      </c>
      <c r="H51" s="42">
        <f t="shared" si="2"/>
        <v>1</v>
      </c>
      <c r="I51" s="38"/>
      <c r="J51" s="74"/>
    </row>
    <row r="52" spans="1:12" s="22" customFormat="1" x14ac:dyDescent="0.25">
      <c r="A52" s="6" t="s">
        <v>66</v>
      </c>
      <c r="B52" s="6" t="s">
        <v>6</v>
      </c>
      <c r="C52" s="66">
        <v>1</v>
      </c>
      <c r="D52" s="63">
        <v>2</v>
      </c>
      <c r="E52" s="18">
        <v>0</v>
      </c>
      <c r="F52" s="43">
        <v>0</v>
      </c>
      <c r="G52" s="79">
        <v>0</v>
      </c>
      <c r="H52" s="7">
        <v>6</v>
      </c>
      <c r="I52" s="8"/>
      <c r="J52" s="74"/>
    </row>
    <row r="53" spans="1:12" s="33" customFormat="1" x14ac:dyDescent="0.25">
      <c r="A53" s="2" t="s">
        <v>104</v>
      </c>
      <c r="B53" s="2" t="s">
        <v>6</v>
      </c>
      <c r="C53" s="66">
        <v>0</v>
      </c>
      <c r="D53" s="63">
        <v>0</v>
      </c>
      <c r="E53" s="18">
        <v>0</v>
      </c>
      <c r="F53" s="43">
        <v>0</v>
      </c>
      <c r="G53" s="79">
        <v>0</v>
      </c>
      <c r="H53" s="42">
        <f t="shared" si="2"/>
        <v>0</v>
      </c>
      <c r="I53" s="38"/>
    </row>
    <row r="54" spans="1:12" s="33" customFormat="1" x14ac:dyDescent="0.25">
      <c r="A54" s="2" t="s">
        <v>111</v>
      </c>
      <c r="B54" s="2" t="s">
        <v>6</v>
      </c>
      <c r="C54" s="66">
        <v>0</v>
      </c>
      <c r="D54" s="63">
        <v>0</v>
      </c>
      <c r="E54" s="18">
        <v>0</v>
      </c>
      <c r="F54" s="43">
        <v>0</v>
      </c>
      <c r="G54" s="79">
        <v>0</v>
      </c>
      <c r="H54" s="42">
        <f>F54+E54+D54+C5+G54</f>
        <v>0</v>
      </c>
      <c r="I54" s="38"/>
    </row>
    <row r="55" spans="1:12" s="33" customFormat="1" x14ac:dyDescent="0.25">
      <c r="A55" s="2" t="s">
        <v>67</v>
      </c>
      <c r="B55" s="2" t="s">
        <v>6</v>
      </c>
      <c r="C55" s="66">
        <v>0</v>
      </c>
      <c r="D55" s="63">
        <v>0</v>
      </c>
      <c r="E55" s="18">
        <v>0</v>
      </c>
      <c r="F55" s="43">
        <v>0</v>
      </c>
      <c r="G55" s="79">
        <v>0</v>
      </c>
      <c r="H55" s="42">
        <f>F55+E55+D55+C55+G55</f>
        <v>0</v>
      </c>
      <c r="I55" s="38"/>
    </row>
    <row r="56" spans="1:12" s="38" customFormat="1" x14ac:dyDescent="0.25">
      <c r="A56" s="85" t="s">
        <v>36</v>
      </c>
      <c r="B56" s="86"/>
      <c r="C56" s="86"/>
      <c r="D56" s="86"/>
      <c r="E56" s="86"/>
      <c r="F56" s="86"/>
      <c r="G56" s="86"/>
      <c r="H56" s="87"/>
    </row>
    <row r="57" spans="1:12" s="33" customFormat="1" x14ac:dyDescent="0.25">
      <c r="A57" s="2" t="s">
        <v>5</v>
      </c>
      <c r="B57" s="2" t="s">
        <v>6</v>
      </c>
      <c r="C57" s="66">
        <f>C59+C62+C68+C76+C81</f>
        <v>24</v>
      </c>
      <c r="D57" s="64">
        <f>D59+D62+D68+D76+D81</f>
        <v>89</v>
      </c>
      <c r="E57" s="16">
        <f t="shared" ref="E57:G57" si="3">E59+E62+E68+E76+E81</f>
        <v>1</v>
      </c>
      <c r="F57" s="43">
        <f t="shared" si="3"/>
        <v>4</v>
      </c>
      <c r="G57" s="83">
        <f t="shared" si="3"/>
        <v>1</v>
      </c>
      <c r="H57" s="42">
        <f>F57+E57+D57+C57+G57</f>
        <v>119</v>
      </c>
      <c r="I57" s="45"/>
    </row>
    <row r="58" spans="1:12" s="22" customFormat="1" x14ac:dyDescent="0.25">
      <c r="A58" s="6" t="s">
        <v>37</v>
      </c>
      <c r="B58" s="6" t="s">
        <v>6</v>
      </c>
      <c r="C58" s="66">
        <v>1</v>
      </c>
      <c r="D58" s="64">
        <v>9</v>
      </c>
      <c r="E58" s="16">
        <v>1</v>
      </c>
      <c r="F58" s="43">
        <v>0</v>
      </c>
      <c r="G58" s="79">
        <v>0</v>
      </c>
      <c r="H58" s="7">
        <f t="shared" ref="H58:H93" si="4">F58+E58+D58+C58+G58</f>
        <v>11</v>
      </c>
      <c r="I58" s="8"/>
      <c r="J58" s="55"/>
    </row>
    <row r="59" spans="1:12" s="22" customFormat="1" x14ac:dyDescent="0.25">
      <c r="A59" s="6" t="s">
        <v>38</v>
      </c>
      <c r="B59" s="6" t="s">
        <v>6</v>
      </c>
      <c r="C59" s="66">
        <v>1</v>
      </c>
      <c r="D59" s="64">
        <v>9</v>
      </c>
      <c r="E59" s="16">
        <v>1</v>
      </c>
      <c r="F59" s="43"/>
      <c r="G59" s="79">
        <v>0</v>
      </c>
      <c r="H59" s="7">
        <f t="shared" si="4"/>
        <v>11</v>
      </c>
      <c r="I59" s="8"/>
      <c r="J59" s="55"/>
      <c r="L59" s="55"/>
    </row>
    <row r="60" spans="1:12" s="22" customFormat="1" x14ac:dyDescent="0.25">
      <c r="A60" s="6" t="s">
        <v>39</v>
      </c>
      <c r="B60" s="6" t="s">
        <v>6</v>
      </c>
      <c r="C60" s="66">
        <v>0</v>
      </c>
      <c r="D60" s="64">
        <v>2</v>
      </c>
      <c r="E60" s="16">
        <v>0</v>
      </c>
      <c r="F60" s="43">
        <v>0</v>
      </c>
      <c r="G60" s="79"/>
      <c r="H60" s="7">
        <f t="shared" si="4"/>
        <v>2</v>
      </c>
      <c r="I60" s="8"/>
      <c r="K60" s="33"/>
      <c r="L60" s="8"/>
    </row>
    <row r="61" spans="1:12" s="22" customFormat="1" ht="30" x14ac:dyDescent="0.25">
      <c r="A61" s="6" t="s">
        <v>97</v>
      </c>
      <c r="B61" s="6" t="s">
        <v>6</v>
      </c>
      <c r="C61" s="66">
        <v>0</v>
      </c>
      <c r="D61" s="64">
        <v>0</v>
      </c>
      <c r="E61" s="16">
        <v>0</v>
      </c>
      <c r="F61" s="43">
        <v>0</v>
      </c>
      <c r="G61" s="79"/>
      <c r="H61" s="7">
        <f t="shared" si="4"/>
        <v>0</v>
      </c>
      <c r="I61" s="8"/>
      <c r="K61" s="33"/>
    </row>
    <row r="62" spans="1:12" s="22" customFormat="1" x14ac:dyDescent="0.25">
      <c r="A62" s="6" t="s">
        <v>40</v>
      </c>
      <c r="B62" s="6" t="s">
        <v>6</v>
      </c>
      <c r="C62" s="66">
        <v>0</v>
      </c>
      <c r="D62" s="64">
        <v>2</v>
      </c>
      <c r="E62" s="16">
        <v>0</v>
      </c>
      <c r="F62" s="43">
        <v>0</v>
      </c>
      <c r="G62" s="79">
        <v>1</v>
      </c>
      <c r="H62" s="7">
        <f t="shared" si="4"/>
        <v>3</v>
      </c>
      <c r="I62" s="8"/>
      <c r="K62" s="33"/>
      <c r="L62" s="8"/>
    </row>
    <row r="63" spans="1:12" s="22" customFormat="1" x14ac:dyDescent="0.25">
      <c r="A63" s="6" t="s">
        <v>98</v>
      </c>
      <c r="B63" s="6" t="s">
        <v>6</v>
      </c>
      <c r="C63" s="66">
        <v>0</v>
      </c>
      <c r="D63" s="64">
        <v>0</v>
      </c>
      <c r="E63" s="16">
        <v>0</v>
      </c>
      <c r="F63" s="43">
        <v>0</v>
      </c>
      <c r="G63" s="79"/>
      <c r="H63" s="7">
        <f t="shared" si="4"/>
        <v>0</v>
      </c>
      <c r="I63" s="8"/>
    </row>
    <row r="64" spans="1:12" s="22" customFormat="1" x14ac:dyDescent="0.25">
      <c r="A64" s="6" t="s">
        <v>41</v>
      </c>
      <c r="B64" s="6" t="s">
        <v>6</v>
      </c>
      <c r="C64" s="66">
        <v>8</v>
      </c>
      <c r="D64" s="64">
        <v>32</v>
      </c>
      <c r="E64" s="16">
        <v>0</v>
      </c>
      <c r="F64" s="43">
        <v>2</v>
      </c>
      <c r="G64" s="79"/>
      <c r="H64" s="7">
        <f t="shared" si="4"/>
        <v>42</v>
      </c>
      <c r="I64" s="8"/>
      <c r="J64" s="74"/>
      <c r="K64" s="33"/>
      <c r="L64" s="72"/>
    </row>
    <row r="65" spans="1:12" s="22" customFormat="1" x14ac:dyDescent="0.25">
      <c r="A65" s="6" t="s">
        <v>42</v>
      </c>
      <c r="B65" s="6" t="s">
        <v>6</v>
      </c>
      <c r="C65" s="66">
        <v>1</v>
      </c>
      <c r="D65" s="64">
        <v>0</v>
      </c>
      <c r="E65" s="16">
        <v>0</v>
      </c>
      <c r="F65" s="43">
        <v>2</v>
      </c>
      <c r="G65" s="79"/>
      <c r="H65" s="7">
        <f t="shared" si="4"/>
        <v>3</v>
      </c>
      <c r="I65" s="8"/>
      <c r="J65" s="74"/>
      <c r="K65" s="33"/>
    </row>
    <row r="66" spans="1:12" s="22" customFormat="1" ht="30" x14ac:dyDescent="0.25">
      <c r="A66" s="6" t="s">
        <v>112</v>
      </c>
      <c r="B66" s="6" t="s">
        <v>6</v>
      </c>
      <c r="C66" s="66">
        <v>0</v>
      </c>
      <c r="D66" s="64">
        <v>0</v>
      </c>
      <c r="E66" s="16">
        <v>0</v>
      </c>
      <c r="F66" s="43">
        <v>0</v>
      </c>
      <c r="G66" s="79">
        <v>0</v>
      </c>
      <c r="H66" s="7">
        <f t="shared" si="4"/>
        <v>0</v>
      </c>
      <c r="I66" s="8"/>
      <c r="K66" s="33"/>
    </row>
    <row r="67" spans="1:12" s="22" customFormat="1" ht="30" x14ac:dyDescent="0.25">
      <c r="A67" s="6" t="s">
        <v>99</v>
      </c>
      <c r="B67" s="6" t="s">
        <v>6</v>
      </c>
      <c r="C67" s="66">
        <v>0</v>
      </c>
      <c r="D67" s="64">
        <v>32</v>
      </c>
      <c r="E67" s="16">
        <v>0</v>
      </c>
      <c r="F67" s="43">
        <v>0</v>
      </c>
      <c r="G67" s="79">
        <v>0</v>
      </c>
      <c r="H67" s="7">
        <f t="shared" si="4"/>
        <v>32</v>
      </c>
      <c r="I67" s="8"/>
      <c r="K67" s="38"/>
    </row>
    <row r="68" spans="1:12" s="22" customFormat="1" x14ac:dyDescent="0.25">
      <c r="A68" s="6" t="s">
        <v>43</v>
      </c>
      <c r="B68" s="6" t="s">
        <v>6</v>
      </c>
      <c r="C68" s="66">
        <v>8</v>
      </c>
      <c r="D68" s="64">
        <v>32</v>
      </c>
      <c r="E68" s="16">
        <v>0</v>
      </c>
      <c r="F68" s="43">
        <v>2</v>
      </c>
      <c r="G68" s="79">
        <v>0</v>
      </c>
      <c r="H68" s="7">
        <f t="shared" si="4"/>
        <v>42</v>
      </c>
      <c r="I68" s="8"/>
      <c r="J68" s="74"/>
      <c r="L68" s="53"/>
    </row>
    <row r="69" spans="1:12" s="22" customFormat="1" x14ac:dyDescent="0.25">
      <c r="A69" s="6" t="s">
        <v>44</v>
      </c>
      <c r="B69" s="6" t="s">
        <v>6</v>
      </c>
      <c r="C69" s="66">
        <v>1</v>
      </c>
      <c r="D69" s="64">
        <v>0</v>
      </c>
      <c r="E69" s="16">
        <v>0</v>
      </c>
      <c r="F69" s="43">
        <v>2</v>
      </c>
      <c r="G69" s="79">
        <v>0</v>
      </c>
      <c r="H69" s="7">
        <f t="shared" si="4"/>
        <v>3</v>
      </c>
      <c r="I69" s="8"/>
      <c r="J69" s="74"/>
    </row>
    <row r="70" spans="1:12" s="22" customFormat="1" ht="30" x14ac:dyDescent="0.25">
      <c r="A70" s="6" t="s">
        <v>113</v>
      </c>
      <c r="B70" s="6" t="s">
        <v>6</v>
      </c>
      <c r="C70" s="66">
        <v>0</v>
      </c>
      <c r="D70" s="64">
        <v>0</v>
      </c>
      <c r="E70" s="16">
        <v>0</v>
      </c>
      <c r="F70" s="43">
        <v>0</v>
      </c>
      <c r="G70" s="79">
        <v>0</v>
      </c>
      <c r="H70" s="7">
        <f t="shared" si="4"/>
        <v>0</v>
      </c>
      <c r="I70" s="8"/>
    </row>
    <row r="71" spans="1:12" s="22" customFormat="1" x14ac:dyDescent="0.25">
      <c r="A71" s="6" t="s">
        <v>100</v>
      </c>
      <c r="B71" s="6" t="s">
        <v>6</v>
      </c>
      <c r="C71" s="66">
        <v>0</v>
      </c>
      <c r="D71" s="64">
        <v>0</v>
      </c>
      <c r="E71" s="16">
        <v>0</v>
      </c>
      <c r="F71" s="43">
        <v>0</v>
      </c>
      <c r="G71" s="79">
        <v>0</v>
      </c>
      <c r="H71" s="7">
        <f t="shared" si="4"/>
        <v>0</v>
      </c>
      <c r="I71" s="8"/>
    </row>
    <row r="72" spans="1:12" s="22" customFormat="1" x14ac:dyDescent="0.25">
      <c r="A72" s="6" t="s">
        <v>45</v>
      </c>
      <c r="B72" s="6" t="s">
        <v>6</v>
      </c>
      <c r="C72" s="66">
        <v>1</v>
      </c>
      <c r="D72" s="64">
        <v>7</v>
      </c>
      <c r="E72" s="16">
        <v>0</v>
      </c>
      <c r="F72" s="43">
        <v>0</v>
      </c>
      <c r="G72" s="79">
        <v>0</v>
      </c>
      <c r="H72" s="7">
        <f t="shared" si="4"/>
        <v>8</v>
      </c>
      <c r="I72" s="46"/>
      <c r="J72" s="8"/>
      <c r="K72" s="38"/>
      <c r="L72" s="46"/>
    </row>
    <row r="73" spans="1:12" s="22" customFormat="1" ht="30" x14ac:dyDescent="0.25">
      <c r="A73" s="6" t="s">
        <v>95</v>
      </c>
      <c r="B73" s="6" t="s">
        <v>6</v>
      </c>
      <c r="C73" s="66">
        <v>0</v>
      </c>
      <c r="D73" s="64">
        <v>1</v>
      </c>
      <c r="E73" s="16">
        <v>0</v>
      </c>
      <c r="F73" s="43">
        <v>0</v>
      </c>
      <c r="G73" s="79">
        <v>0</v>
      </c>
      <c r="H73" s="7">
        <f t="shared" si="4"/>
        <v>1</v>
      </c>
      <c r="I73" s="8"/>
    </row>
    <row r="74" spans="1:12" s="22" customFormat="1" ht="30" x14ac:dyDescent="0.25">
      <c r="A74" s="6" t="s">
        <v>114</v>
      </c>
      <c r="B74" s="6" t="s">
        <v>6</v>
      </c>
      <c r="C74" s="66">
        <v>0</v>
      </c>
      <c r="D74" s="64">
        <v>0</v>
      </c>
      <c r="E74" s="16">
        <v>0</v>
      </c>
      <c r="F74" s="43">
        <v>0</v>
      </c>
      <c r="G74" s="79">
        <v>0</v>
      </c>
      <c r="H74" s="7">
        <f t="shared" si="4"/>
        <v>0</v>
      </c>
      <c r="I74" s="8"/>
    </row>
    <row r="75" spans="1:12" s="22" customFormat="1" ht="30" x14ac:dyDescent="0.25">
      <c r="A75" s="6" t="s">
        <v>101</v>
      </c>
      <c r="B75" s="6" t="s">
        <v>6</v>
      </c>
      <c r="C75" s="66">
        <v>0</v>
      </c>
      <c r="D75" s="64">
        <v>1</v>
      </c>
      <c r="E75" s="16">
        <v>0</v>
      </c>
      <c r="F75" s="43">
        <v>0</v>
      </c>
      <c r="G75" s="79">
        <v>0</v>
      </c>
      <c r="H75" s="7">
        <f t="shared" si="4"/>
        <v>1</v>
      </c>
      <c r="I75" s="8"/>
    </row>
    <row r="76" spans="1:12" s="22" customFormat="1" x14ac:dyDescent="0.25">
      <c r="A76" s="6" t="s">
        <v>46</v>
      </c>
      <c r="B76" s="6" t="s">
        <v>6</v>
      </c>
      <c r="C76" s="66">
        <v>1</v>
      </c>
      <c r="D76" s="64">
        <v>7</v>
      </c>
      <c r="E76" s="16">
        <v>0</v>
      </c>
      <c r="F76" s="43"/>
      <c r="G76" s="79">
        <v>0</v>
      </c>
      <c r="H76" s="7">
        <f t="shared" si="4"/>
        <v>8</v>
      </c>
      <c r="I76" s="47"/>
      <c r="J76" s="8"/>
      <c r="L76" s="47"/>
    </row>
    <row r="77" spans="1:12" s="22" customFormat="1" ht="30" x14ac:dyDescent="0.25">
      <c r="A77" s="6" t="s">
        <v>96</v>
      </c>
      <c r="B77" s="6" t="s">
        <v>6</v>
      </c>
      <c r="C77" s="66">
        <v>0</v>
      </c>
      <c r="D77" s="64">
        <v>0</v>
      </c>
      <c r="E77" s="16">
        <v>0</v>
      </c>
      <c r="F77" s="43">
        <v>0</v>
      </c>
      <c r="G77" s="79">
        <v>0</v>
      </c>
      <c r="H77" s="7">
        <f t="shared" si="4"/>
        <v>0</v>
      </c>
      <c r="I77" s="8"/>
    </row>
    <row r="78" spans="1:12" s="22" customFormat="1" ht="30" x14ac:dyDescent="0.25">
      <c r="A78" s="6" t="s">
        <v>115</v>
      </c>
      <c r="B78" s="6" t="s">
        <v>6</v>
      </c>
      <c r="C78" s="66">
        <v>0</v>
      </c>
      <c r="D78" s="64">
        <v>0</v>
      </c>
      <c r="E78" s="16">
        <v>0</v>
      </c>
      <c r="F78" s="43">
        <v>0</v>
      </c>
      <c r="G78" s="79">
        <v>0</v>
      </c>
      <c r="H78" s="7">
        <f t="shared" si="4"/>
        <v>0</v>
      </c>
      <c r="I78" s="8"/>
    </row>
    <row r="79" spans="1:12" s="22" customFormat="1" x14ac:dyDescent="0.25">
      <c r="A79" s="6" t="s">
        <v>102</v>
      </c>
      <c r="B79" s="6" t="s">
        <v>6</v>
      </c>
      <c r="C79" s="66">
        <v>0</v>
      </c>
      <c r="D79" s="64">
        <v>0</v>
      </c>
      <c r="E79" s="16">
        <v>0</v>
      </c>
      <c r="F79" s="43">
        <v>0</v>
      </c>
      <c r="G79" s="79">
        <v>0</v>
      </c>
      <c r="H79" s="7">
        <f t="shared" si="4"/>
        <v>0</v>
      </c>
      <c r="I79" s="8"/>
    </row>
    <row r="80" spans="1:12" s="22" customFormat="1" x14ac:dyDescent="0.25">
      <c r="A80" s="6" t="s">
        <v>47</v>
      </c>
      <c r="B80" s="6" t="s">
        <v>6</v>
      </c>
      <c r="C80" s="66">
        <v>14</v>
      </c>
      <c r="D80" s="64">
        <v>39</v>
      </c>
      <c r="E80" s="16">
        <v>0</v>
      </c>
      <c r="F80" s="43">
        <v>2</v>
      </c>
      <c r="G80" s="79">
        <v>0</v>
      </c>
      <c r="H80" s="7">
        <f t="shared" si="4"/>
        <v>55</v>
      </c>
      <c r="I80" s="8"/>
      <c r="J80" s="74"/>
      <c r="L80" s="52"/>
    </row>
    <row r="81" spans="1:12" s="22" customFormat="1" x14ac:dyDescent="0.25">
      <c r="A81" s="6" t="s">
        <v>48</v>
      </c>
      <c r="B81" s="6" t="s">
        <v>6</v>
      </c>
      <c r="C81" s="66">
        <v>14</v>
      </c>
      <c r="D81" s="64">
        <v>39</v>
      </c>
      <c r="E81" s="16">
        <v>0</v>
      </c>
      <c r="F81" s="43">
        <v>2</v>
      </c>
      <c r="G81" s="79">
        <v>0</v>
      </c>
      <c r="H81" s="7">
        <f t="shared" si="4"/>
        <v>55</v>
      </c>
      <c r="I81" s="8"/>
      <c r="J81" s="74"/>
      <c r="L81" s="52"/>
    </row>
    <row r="82" spans="1:12" s="22" customFormat="1" x14ac:dyDescent="0.25">
      <c r="A82" s="6" t="s">
        <v>103</v>
      </c>
      <c r="B82" s="6" t="s">
        <v>6</v>
      </c>
      <c r="C82" s="66">
        <v>0</v>
      </c>
      <c r="D82" s="65">
        <v>0</v>
      </c>
      <c r="E82" s="16">
        <v>0</v>
      </c>
      <c r="F82" s="43">
        <v>0</v>
      </c>
      <c r="G82" s="79">
        <v>0</v>
      </c>
      <c r="H82" s="7">
        <f t="shared" si="4"/>
        <v>0</v>
      </c>
      <c r="I82" s="8"/>
    </row>
    <row r="83" spans="1:12" s="22" customFormat="1" ht="30" x14ac:dyDescent="0.25">
      <c r="A83" s="6" t="s">
        <v>49</v>
      </c>
      <c r="B83" s="6" t="s">
        <v>6</v>
      </c>
      <c r="C83" s="66">
        <v>1</v>
      </c>
      <c r="D83" s="64">
        <v>2</v>
      </c>
      <c r="E83" s="16">
        <v>0</v>
      </c>
      <c r="F83" s="43">
        <v>0</v>
      </c>
      <c r="G83" s="79">
        <v>0</v>
      </c>
      <c r="H83" s="7">
        <f t="shared" si="4"/>
        <v>3</v>
      </c>
      <c r="I83" s="8"/>
    </row>
    <row r="84" spans="1:12" s="22" customFormat="1" ht="30" x14ac:dyDescent="0.25">
      <c r="A84" s="6" t="s">
        <v>50</v>
      </c>
      <c r="B84" s="6" t="s">
        <v>6</v>
      </c>
      <c r="C84" s="66">
        <v>1</v>
      </c>
      <c r="D84" s="64">
        <v>2</v>
      </c>
      <c r="E84" s="16">
        <v>0</v>
      </c>
      <c r="F84" s="43">
        <v>0</v>
      </c>
      <c r="G84" s="79">
        <v>0</v>
      </c>
      <c r="H84" s="7">
        <f t="shared" si="4"/>
        <v>3</v>
      </c>
      <c r="I84" s="8"/>
    </row>
    <row r="85" spans="1:12" s="33" customFormat="1" x14ac:dyDescent="0.25">
      <c r="A85" s="2" t="s">
        <v>51</v>
      </c>
      <c r="B85" s="2" t="s">
        <v>52</v>
      </c>
      <c r="C85" s="66">
        <v>0</v>
      </c>
      <c r="D85" s="64">
        <v>75</v>
      </c>
      <c r="E85" s="16">
        <v>0</v>
      </c>
      <c r="F85" s="43">
        <v>0</v>
      </c>
      <c r="G85" s="79">
        <v>0</v>
      </c>
      <c r="H85" s="42">
        <f t="shared" si="4"/>
        <v>75</v>
      </c>
      <c r="I85" s="38"/>
    </row>
    <row r="86" spans="1:12" s="33" customFormat="1" x14ac:dyDescent="0.25">
      <c r="A86" s="2" t="s">
        <v>53</v>
      </c>
      <c r="B86" s="2" t="s">
        <v>52</v>
      </c>
      <c r="C86" s="66">
        <v>0</v>
      </c>
      <c r="D86" s="64">
        <v>75</v>
      </c>
      <c r="E86" s="16">
        <v>0</v>
      </c>
      <c r="F86" s="43">
        <v>0</v>
      </c>
      <c r="G86" s="79">
        <v>0</v>
      </c>
      <c r="H86" s="42">
        <f t="shared" si="4"/>
        <v>75</v>
      </c>
      <c r="I86" s="38"/>
    </row>
    <row r="87" spans="1:12" s="33" customFormat="1" x14ac:dyDescent="0.25">
      <c r="A87" s="2" t="s">
        <v>54</v>
      </c>
      <c r="B87" s="2" t="s">
        <v>52</v>
      </c>
      <c r="C87" s="66">
        <v>0</v>
      </c>
      <c r="D87" s="64"/>
      <c r="E87" s="16">
        <v>0</v>
      </c>
      <c r="F87" s="43">
        <v>0</v>
      </c>
      <c r="G87" s="79">
        <v>0</v>
      </c>
      <c r="H87" s="42">
        <f t="shared" si="4"/>
        <v>0</v>
      </c>
      <c r="I87" s="38"/>
    </row>
    <row r="88" spans="1:12" s="33" customFormat="1" x14ac:dyDescent="0.25">
      <c r="A88" s="2" t="s">
        <v>55</v>
      </c>
      <c r="B88" s="2" t="s">
        <v>52</v>
      </c>
      <c r="C88" s="66">
        <v>0</v>
      </c>
      <c r="D88" s="64"/>
      <c r="E88" s="16">
        <v>0</v>
      </c>
      <c r="F88" s="43">
        <v>0</v>
      </c>
      <c r="G88" s="79">
        <v>0</v>
      </c>
      <c r="H88" s="42">
        <f t="shared" si="4"/>
        <v>0</v>
      </c>
      <c r="I88" s="38"/>
    </row>
    <row r="89" spans="1:12" s="22" customFormat="1" ht="45" x14ac:dyDescent="0.25">
      <c r="A89" s="6" t="s">
        <v>56</v>
      </c>
      <c r="B89" s="6" t="s">
        <v>6</v>
      </c>
      <c r="C89" s="66">
        <v>7</v>
      </c>
      <c r="D89" s="64">
        <v>17</v>
      </c>
      <c r="E89" s="16">
        <v>0</v>
      </c>
      <c r="F89" s="43"/>
      <c r="G89" s="79">
        <v>0</v>
      </c>
      <c r="H89" s="7">
        <f t="shared" si="4"/>
        <v>24</v>
      </c>
      <c r="I89" s="8"/>
      <c r="J89" s="8"/>
      <c r="L89" s="8"/>
    </row>
    <row r="90" spans="1:12" s="22" customFormat="1" ht="45" x14ac:dyDescent="0.25">
      <c r="A90" s="6" t="s">
        <v>57</v>
      </c>
      <c r="B90" s="6" t="s">
        <v>6</v>
      </c>
      <c r="C90" s="66">
        <v>7</v>
      </c>
      <c r="D90" s="64">
        <v>17</v>
      </c>
      <c r="E90" s="16"/>
      <c r="F90" s="43"/>
      <c r="G90" s="79">
        <v>0</v>
      </c>
      <c r="H90" s="7">
        <f t="shared" si="4"/>
        <v>24</v>
      </c>
      <c r="I90" s="8"/>
      <c r="J90" s="8"/>
      <c r="L90" s="8"/>
    </row>
    <row r="91" spans="1:12" s="33" customFormat="1" ht="60" x14ac:dyDescent="0.25">
      <c r="A91" s="2" t="s">
        <v>58</v>
      </c>
      <c r="B91" s="2" t="s">
        <v>6</v>
      </c>
      <c r="C91" s="66">
        <v>0</v>
      </c>
      <c r="D91" s="64">
        <v>0</v>
      </c>
      <c r="E91" s="16">
        <v>0</v>
      </c>
      <c r="F91" s="43">
        <v>0</v>
      </c>
      <c r="G91" s="79">
        <v>0</v>
      </c>
      <c r="H91" s="42">
        <f t="shared" si="4"/>
        <v>0</v>
      </c>
      <c r="I91" s="38"/>
    </row>
    <row r="92" spans="1:12" s="33" customFormat="1" ht="60" x14ac:dyDescent="0.25">
      <c r="A92" s="2" t="s">
        <v>59</v>
      </c>
      <c r="B92" s="2" t="s">
        <v>6</v>
      </c>
      <c r="C92" s="66">
        <v>0</v>
      </c>
      <c r="D92" s="64">
        <v>0</v>
      </c>
      <c r="E92" s="16">
        <v>0</v>
      </c>
      <c r="F92" s="43">
        <v>0</v>
      </c>
      <c r="G92" s="79">
        <v>0</v>
      </c>
      <c r="H92" s="42">
        <f t="shared" si="4"/>
        <v>0</v>
      </c>
      <c r="I92" s="38"/>
    </row>
    <row r="93" spans="1:12" s="33" customFormat="1" ht="30" x14ac:dyDescent="0.25">
      <c r="A93" s="2" t="s">
        <v>60</v>
      </c>
      <c r="B93" s="2" t="s">
        <v>6</v>
      </c>
      <c r="C93" s="66">
        <v>0</v>
      </c>
      <c r="D93" s="64">
        <v>6</v>
      </c>
      <c r="E93" s="16"/>
      <c r="F93" s="43">
        <v>0</v>
      </c>
      <c r="G93" s="79">
        <v>0</v>
      </c>
      <c r="H93" s="42">
        <f t="shared" si="4"/>
        <v>6</v>
      </c>
      <c r="I93" s="38"/>
    </row>
    <row r="94" spans="1:12" s="33" customFormat="1" ht="30" x14ac:dyDescent="0.25">
      <c r="A94" s="2" t="s">
        <v>61</v>
      </c>
      <c r="B94" s="2" t="s">
        <v>6</v>
      </c>
      <c r="C94" s="66"/>
      <c r="D94" s="64">
        <v>6</v>
      </c>
      <c r="E94" s="16"/>
      <c r="F94" s="43"/>
      <c r="G94" s="79">
        <v>0</v>
      </c>
      <c r="H94" s="42">
        <f>E94+D94+F94+C94+G94</f>
        <v>6</v>
      </c>
      <c r="I94" s="38"/>
    </row>
    <row r="95" spans="1:12" s="33" customFormat="1" ht="15.75" x14ac:dyDescent="0.25">
      <c r="A95" s="93" t="s">
        <v>62</v>
      </c>
      <c r="B95" s="91"/>
      <c r="C95" s="91"/>
      <c r="D95" s="91"/>
      <c r="E95" s="91"/>
      <c r="F95" s="91"/>
      <c r="G95" s="91"/>
      <c r="H95" s="94"/>
      <c r="I95" s="38"/>
    </row>
    <row r="96" spans="1:12" s="33" customFormat="1" x14ac:dyDescent="0.25">
      <c r="A96" s="2" t="s">
        <v>23</v>
      </c>
      <c r="B96" s="2" t="s">
        <v>6</v>
      </c>
      <c r="C96" s="66">
        <v>84</v>
      </c>
      <c r="D96" s="64">
        <v>2</v>
      </c>
      <c r="E96" s="16">
        <v>123</v>
      </c>
      <c r="F96" s="43">
        <v>12</v>
      </c>
      <c r="G96" s="79">
        <v>0</v>
      </c>
      <c r="H96" s="42">
        <f>F96+E96+D96+C96+G96</f>
        <v>221</v>
      </c>
      <c r="I96" s="38"/>
    </row>
    <row r="97" spans="1:12" s="33" customFormat="1" ht="30" x14ac:dyDescent="0.25">
      <c r="A97" s="2" t="s">
        <v>106</v>
      </c>
      <c r="B97" s="2" t="s">
        <v>6</v>
      </c>
      <c r="C97" s="66">
        <v>0</v>
      </c>
      <c r="D97" s="64"/>
      <c r="E97" s="16">
        <v>0</v>
      </c>
      <c r="F97" s="43">
        <v>0</v>
      </c>
      <c r="G97" s="79">
        <v>0</v>
      </c>
      <c r="H97" s="42">
        <f>F97+E97+D97+C97+G97</f>
        <v>0</v>
      </c>
      <c r="I97" s="38"/>
    </row>
    <row r="98" spans="1:12" s="33" customFormat="1" x14ac:dyDescent="0.25">
      <c r="A98" s="2" t="s">
        <v>63</v>
      </c>
      <c r="B98" s="2" t="s">
        <v>6</v>
      </c>
      <c r="C98" s="66">
        <v>84</v>
      </c>
      <c r="D98" s="64">
        <v>2</v>
      </c>
      <c r="E98" s="16"/>
      <c r="F98" s="43">
        <v>12</v>
      </c>
      <c r="G98" s="79">
        <v>0</v>
      </c>
      <c r="H98" s="42">
        <f>F98+E98+D98+C98+G98</f>
        <v>98</v>
      </c>
      <c r="I98" s="38"/>
    </row>
    <row r="99" spans="1:12" s="33" customFormat="1" ht="30" x14ac:dyDescent="0.25">
      <c r="A99" s="2" t="s">
        <v>116</v>
      </c>
      <c r="B99" s="2" t="s">
        <v>6</v>
      </c>
      <c r="C99" s="66">
        <v>0</v>
      </c>
      <c r="D99" s="64">
        <v>0</v>
      </c>
      <c r="E99" s="16">
        <v>0</v>
      </c>
      <c r="F99" s="43">
        <v>0</v>
      </c>
      <c r="G99" s="79">
        <v>0</v>
      </c>
      <c r="H99" s="42">
        <f>F99+E99+D99+C99+G99</f>
        <v>0</v>
      </c>
      <c r="I99" s="38"/>
    </row>
    <row r="100" spans="1:12" s="38" customFormat="1" x14ac:dyDescent="0.25">
      <c r="A100" s="85" t="s">
        <v>64</v>
      </c>
      <c r="B100" s="86"/>
      <c r="C100" s="86"/>
      <c r="D100" s="86"/>
      <c r="E100" s="86"/>
      <c r="F100" s="86"/>
      <c r="G100" s="86"/>
      <c r="H100" s="87"/>
    </row>
    <row r="101" spans="1:12" s="33" customFormat="1" x14ac:dyDescent="0.25">
      <c r="A101" s="2" t="s">
        <v>5</v>
      </c>
      <c r="B101" s="2" t="s">
        <v>6</v>
      </c>
      <c r="C101" s="66">
        <v>9</v>
      </c>
      <c r="D101" s="64">
        <v>2</v>
      </c>
      <c r="E101" s="16">
        <v>0</v>
      </c>
      <c r="F101" s="43">
        <v>4</v>
      </c>
      <c r="G101" s="79">
        <v>0</v>
      </c>
      <c r="H101" s="42">
        <f>F101+E101+D101+C101+G101</f>
        <v>15</v>
      </c>
      <c r="I101" s="38"/>
      <c r="J101" s="74"/>
      <c r="L101" s="50"/>
    </row>
    <row r="102" spans="1:12" s="33" customFormat="1" x14ac:dyDescent="0.25">
      <c r="A102" s="2" t="s">
        <v>26</v>
      </c>
      <c r="B102" s="2" t="s">
        <v>6</v>
      </c>
      <c r="C102" s="66">
        <v>0</v>
      </c>
      <c r="D102" s="64"/>
      <c r="E102" s="16">
        <v>0</v>
      </c>
      <c r="F102" s="43">
        <v>0</v>
      </c>
      <c r="G102" s="79">
        <v>0</v>
      </c>
      <c r="H102" s="42">
        <f>F102+E102+D102+C102+G102</f>
        <v>0</v>
      </c>
      <c r="I102" s="38"/>
      <c r="J102" s="74"/>
    </row>
    <row r="103" spans="1:12" s="33" customFormat="1" x14ac:dyDescent="0.25">
      <c r="A103" s="2" t="s">
        <v>27</v>
      </c>
      <c r="B103" s="2" t="s">
        <v>6</v>
      </c>
      <c r="C103" s="66">
        <v>9</v>
      </c>
      <c r="D103" s="64">
        <v>2</v>
      </c>
      <c r="E103" s="16">
        <v>0</v>
      </c>
      <c r="F103" s="43">
        <v>4</v>
      </c>
      <c r="G103" s="79">
        <v>0</v>
      </c>
      <c r="H103" s="42">
        <f>F103+E103+D103+C103+G103</f>
        <v>15</v>
      </c>
      <c r="I103" s="38"/>
      <c r="J103" s="74"/>
      <c r="L103" s="51"/>
    </row>
    <row r="104" spans="1:12" s="38" customFormat="1" x14ac:dyDescent="0.25">
      <c r="A104" s="85" t="s">
        <v>65</v>
      </c>
      <c r="B104" s="86"/>
      <c r="C104" s="86"/>
      <c r="D104" s="86"/>
      <c r="E104" s="86"/>
      <c r="F104" s="86"/>
      <c r="G104" s="86"/>
      <c r="H104" s="87"/>
      <c r="I104" s="8"/>
      <c r="J104" s="74"/>
      <c r="L104" s="51"/>
    </row>
    <row r="105" spans="1:12" s="33" customFormat="1" x14ac:dyDescent="0.25">
      <c r="A105" s="2" t="s">
        <v>5</v>
      </c>
      <c r="B105" s="2" t="s">
        <v>6</v>
      </c>
      <c r="C105" s="66">
        <v>9</v>
      </c>
      <c r="D105" s="64">
        <v>2</v>
      </c>
      <c r="E105" s="16"/>
      <c r="F105" s="43">
        <v>4</v>
      </c>
      <c r="G105" s="79">
        <v>0</v>
      </c>
      <c r="H105" s="42">
        <f>F105+E105+D105+C105+G105</f>
        <v>15</v>
      </c>
      <c r="I105" s="38"/>
      <c r="J105" s="74"/>
      <c r="L105" s="50"/>
    </row>
    <row r="106" spans="1:12" s="33" customFormat="1" x14ac:dyDescent="0.25">
      <c r="A106" s="2" t="s">
        <v>26</v>
      </c>
      <c r="B106" s="2" t="s">
        <v>6</v>
      </c>
      <c r="C106" s="66">
        <v>0</v>
      </c>
      <c r="D106" s="64">
        <v>0</v>
      </c>
      <c r="E106" s="16">
        <v>0</v>
      </c>
      <c r="F106" s="43">
        <v>0</v>
      </c>
      <c r="G106" s="79">
        <v>0</v>
      </c>
      <c r="H106" s="42">
        <f>F106+E106+D106+C106+G106</f>
        <v>0</v>
      </c>
      <c r="I106" s="38"/>
      <c r="J106" s="74"/>
      <c r="L106" s="51"/>
    </row>
    <row r="107" spans="1:12" s="33" customFormat="1" x14ac:dyDescent="0.25">
      <c r="A107" s="2" t="s">
        <v>27</v>
      </c>
      <c r="B107" s="2" t="s">
        <v>6</v>
      </c>
      <c r="C107" s="66">
        <v>9</v>
      </c>
      <c r="D107" s="64">
        <v>2</v>
      </c>
      <c r="E107" s="16"/>
      <c r="F107" s="43">
        <v>4</v>
      </c>
      <c r="G107" s="79">
        <v>0</v>
      </c>
      <c r="H107" s="42">
        <f>F107+E107+D107+C107+G107</f>
        <v>15</v>
      </c>
      <c r="I107" s="38"/>
      <c r="J107" s="74"/>
      <c r="L107" s="50"/>
    </row>
    <row r="108" spans="1:12" s="38" customFormat="1" x14ac:dyDescent="0.25">
      <c r="A108" s="85" t="s">
        <v>29</v>
      </c>
      <c r="B108" s="86"/>
      <c r="C108" s="86"/>
      <c r="D108" s="86"/>
      <c r="E108" s="86"/>
      <c r="F108" s="86"/>
      <c r="G108" s="86"/>
      <c r="H108" s="87"/>
      <c r="J108" s="74"/>
    </row>
    <row r="109" spans="1:12" s="33" customFormat="1" x14ac:dyDescent="0.25">
      <c r="A109" s="2" t="s">
        <v>5</v>
      </c>
      <c r="B109" s="2" t="s">
        <v>6</v>
      </c>
      <c r="C109" s="66">
        <f>C110+C111+C112+C113+C114+C115+C116+C117+C118+C119+C120</f>
        <v>5</v>
      </c>
      <c r="D109" s="64">
        <f>D110+D111+D112+D113+D114+D115+D116+D117+D118+D119+D120</f>
        <v>1</v>
      </c>
      <c r="E109" s="16">
        <f>E110+E111+E112+E113+E114+E115+E116+E117+E118+E119+E120</f>
        <v>0</v>
      </c>
      <c r="F109" s="43">
        <f>F110+F111+F112+F113+F114+F115+F116+F117+F118+F119+F120</f>
        <v>6</v>
      </c>
      <c r="G109" s="79">
        <v>0</v>
      </c>
      <c r="H109" s="42">
        <f t="shared" ref="H109:H114" si="5">F109+E109+D109+C109+G109</f>
        <v>12</v>
      </c>
      <c r="I109" s="38"/>
      <c r="J109" s="74"/>
    </row>
    <row r="110" spans="1:12" s="33" customFormat="1" x14ac:dyDescent="0.25">
      <c r="A110" s="2" t="s">
        <v>30</v>
      </c>
      <c r="B110" s="2" t="s">
        <v>6</v>
      </c>
      <c r="C110" s="66"/>
      <c r="D110" s="64"/>
      <c r="E110" s="16">
        <v>0</v>
      </c>
      <c r="F110" s="43">
        <v>6</v>
      </c>
      <c r="G110" s="79">
        <v>0</v>
      </c>
      <c r="H110" s="42">
        <f t="shared" si="5"/>
        <v>6</v>
      </c>
      <c r="I110" s="45"/>
      <c r="J110" s="74"/>
    </row>
    <row r="111" spans="1:12" s="33" customFormat="1" x14ac:dyDescent="0.25">
      <c r="A111" s="2" t="s">
        <v>105</v>
      </c>
      <c r="B111" s="2" t="s">
        <v>6</v>
      </c>
      <c r="C111" s="66">
        <v>0</v>
      </c>
      <c r="D111" s="64">
        <v>0</v>
      </c>
      <c r="E111" s="16">
        <v>0</v>
      </c>
      <c r="F111" s="43"/>
      <c r="G111" s="79">
        <v>0</v>
      </c>
      <c r="H111" s="42">
        <f t="shared" si="5"/>
        <v>0</v>
      </c>
      <c r="I111" s="8"/>
      <c r="J111" s="74"/>
    </row>
    <row r="112" spans="1:12" s="33" customFormat="1" x14ac:dyDescent="0.25">
      <c r="A112" s="2" t="s">
        <v>31</v>
      </c>
      <c r="B112" s="2" t="s">
        <v>6</v>
      </c>
      <c r="C112" s="66">
        <v>4</v>
      </c>
      <c r="D112" s="64">
        <v>1</v>
      </c>
      <c r="E112" s="16">
        <v>0</v>
      </c>
      <c r="F112" s="43"/>
      <c r="G112" s="79">
        <v>0</v>
      </c>
      <c r="H112" s="68">
        <f t="shared" si="5"/>
        <v>5</v>
      </c>
      <c r="I112" s="38"/>
      <c r="J112" s="74"/>
    </row>
    <row r="113" spans="1:12" s="33" customFormat="1" x14ac:dyDescent="0.25">
      <c r="A113" s="2" t="s">
        <v>32</v>
      </c>
      <c r="B113" s="2" t="s">
        <v>6</v>
      </c>
      <c r="C113" s="66">
        <v>0</v>
      </c>
      <c r="D113" s="64">
        <v>0</v>
      </c>
      <c r="E113" s="16"/>
      <c r="F113" s="43">
        <v>0</v>
      </c>
      <c r="G113" s="79">
        <v>0</v>
      </c>
      <c r="H113" s="68">
        <f t="shared" si="5"/>
        <v>0</v>
      </c>
      <c r="I113" s="38"/>
      <c r="J113" s="74"/>
    </row>
    <row r="114" spans="1:12" s="33" customFormat="1" x14ac:dyDescent="0.25">
      <c r="A114" s="2" t="s">
        <v>33</v>
      </c>
      <c r="B114" s="2" t="s">
        <v>6</v>
      </c>
      <c r="C114" s="66">
        <v>0</v>
      </c>
      <c r="D114" s="64">
        <v>0</v>
      </c>
      <c r="E114" s="16"/>
      <c r="F114" s="43"/>
      <c r="G114" s="79">
        <v>0</v>
      </c>
      <c r="H114" s="68">
        <f t="shared" si="5"/>
        <v>0</v>
      </c>
      <c r="I114" s="38"/>
      <c r="J114" s="74"/>
    </row>
    <row r="115" spans="1:12" s="33" customFormat="1" x14ac:dyDescent="0.25">
      <c r="A115" s="2" t="s">
        <v>34</v>
      </c>
      <c r="B115" s="2" t="s">
        <v>6</v>
      </c>
      <c r="C115" s="66">
        <v>0</v>
      </c>
      <c r="D115" s="64">
        <v>0</v>
      </c>
      <c r="E115" s="16">
        <v>0</v>
      </c>
      <c r="F115" s="43">
        <v>0</v>
      </c>
      <c r="G115" s="79">
        <v>0</v>
      </c>
      <c r="H115" s="42">
        <f>F115+E115+D115++C115+G115</f>
        <v>0</v>
      </c>
      <c r="I115" s="38"/>
      <c r="J115" s="74"/>
    </row>
    <row r="116" spans="1:12" s="22" customFormat="1" x14ac:dyDescent="0.25">
      <c r="A116" s="6" t="s">
        <v>66</v>
      </c>
      <c r="B116" s="6" t="s">
        <v>6</v>
      </c>
      <c r="C116" s="66">
        <v>1</v>
      </c>
      <c r="D116" s="64">
        <v>0</v>
      </c>
      <c r="E116" s="16">
        <v>0</v>
      </c>
      <c r="F116" s="43">
        <v>0</v>
      </c>
      <c r="G116" s="79">
        <v>0</v>
      </c>
      <c r="H116" s="7">
        <f>F116+E116+D116+C116+G116</f>
        <v>1</v>
      </c>
      <c r="I116" s="8"/>
      <c r="J116" s="74"/>
    </row>
    <row r="117" spans="1:12" s="33" customFormat="1" x14ac:dyDescent="0.25">
      <c r="A117" s="2" t="s">
        <v>35</v>
      </c>
      <c r="B117" s="2" t="s">
        <v>6</v>
      </c>
      <c r="C117" s="66">
        <v>0</v>
      </c>
      <c r="D117" s="64">
        <v>0</v>
      </c>
      <c r="E117" s="16">
        <v>0</v>
      </c>
      <c r="F117" s="43">
        <v>0</v>
      </c>
      <c r="G117" s="79">
        <v>0</v>
      </c>
      <c r="H117" s="42">
        <f>F117+E117+D117+C117+G117</f>
        <v>0</v>
      </c>
      <c r="I117" s="38"/>
    </row>
    <row r="118" spans="1:12" s="33" customFormat="1" x14ac:dyDescent="0.25">
      <c r="A118" s="2" t="s">
        <v>111</v>
      </c>
      <c r="B118" s="2" t="s">
        <v>6</v>
      </c>
      <c r="C118" s="66">
        <v>0</v>
      </c>
      <c r="D118" s="64">
        <v>0</v>
      </c>
      <c r="E118" s="16">
        <v>0</v>
      </c>
      <c r="F118" s="43">
        <v>0</v>
      </c>
      <c r="G118" s="79">
        <v>0</v>
      </c>
      <c r="H118" s="42">
        <f>F118+E118+D118+C118+G118</f>
        <v>0</v>
      </c>
      <c r="I118" s="38"/>
    </row>
    <row r="119" spans="1:12" s="33" customFormat="1" x14ac:dyDescent="0.25">
      <c r="A119" s="2" t="s">
        <v>67</v>
      </c>
      <c r="B119" s="2" t="s">
        <v>6</v>
      </c>
      <c r="C119" s="66">
        <v>0</v>
      </c>
      <c r="D119" s="64">
        <v>0</v>
      </c>
      <c r="E119" s="16">
        <v>0</v>
      </c>
      <c r="F119" s="43">
        <v>0</v>
      </c>
      <c r="G119" s="79">
        <v>0</v>
      </c>
      <c r="H119" s="42">
        <f>F119+E119+D119+C119+G119</f>
        <v>0</v>
      </c>
      <c r="I119" s="38"/>
    </row>
    <row r="120" spans="1:12" s="33" customFormat="1" x14ac:dyDescent="0.25">
      <c r="A120" s="2" t="s">
        <v>104</v>
      </c>
      <c r="B120" s="2" t="s">
        <v>6</v>
      </c>
      <c r="C120" s="66">
        <v>0</v>
      </c>
      <c r="D120" s="64">
        <v>0</v>
      </c>
      <c r="E120" s="16">
        <v>0</v>
      </c>
      <c r="F120" s="43">
        <v>0</v>
      </c>
      <c r="G120" s="79">
        <v>0</v>
      </c>
      <c r="H120" s="42">
        <f>F120+E120+D120+C120+G120</f>
        <v>0</v>
      </c>
      <c r="I120" s="38"/>
    </row>
    <row r="121" spans="1:12" s="38" customFormat="1" x14ac:dyDescent="0.25">
      <c r="A121" s="103" t="s">
        <v>36</v>
      </c>
      <c r="B121" s="104"/>
      <c r="C121" s="104"/>
      <c r="D121" s="104"/>
      <c r="E121" s="104"/>
      <c r="F121" s="104"/>
      <c r="G121" s="104"/>
      <c r="H121" s="105"/>
    </row>
    <row r="122" spans="1:12" s="33" customFormat="1" x14ac:dyDescent="0.25">
      <c r="A122" s="2" t="s">
        <v>5</v>
      </c>
      <c r="B122" s="2" t="s">
        <v>6</v>
      </c>
      <c r="C122" s="66">
        <f>C124+C127+C130+C136+C143</f>
        <v>27</v>
      </c>
      <c r="D122" s="64">
        <f>D124+D127+D130+D136+D143</f>
        <v>4</v>
      </c>
      <c r="E122" s="64">
        <f>E124+E127+E130+E136+E143</f>
        <v>4</v>
      </c>
      <c r="F122" s="43">
        <f>F124+F127+F130+F136+F143</f>
        <v>8</v>
      </c>
      <c r="G122" s="79">
        <f>G124+G127+G130+G136+G143</f>
        <v>1</v>
      </c>
      <c r="H122" s="42">
        <f>F122+E122+D122+C122+G122</f>
        <v>44</v>
      </c>
      <c r="I122" s="45"/>
    </row>
    <row r="123" spans="1:12" s="22" customFormat="1" x14ac:dyDescent="0.25">
      <c r="A123" s="6" t="s">
        <v>47</v>
      </c>
      <c r="B123" s="6" t="s">
        <v>6</v>
      </c>
      <c r="C123" s="66">
        <v>9</v>
      </c>
      <c r="D123" s="64">
        <v>2</v>
      </c>
      <c r="E123" s="16"/>
      <c r="F123" s="43">
        <v>4</v>
      </c>
      <c r="G123" s="79">
        <v>0</v>
      </c>
      <c r="H123" s="7">
        <f>F123+E123+D123+C123+G123</f>
        <v>15</v>
      </c>
      <c r="I123" s="8"/>
      <c r="J123" s="57"/>
      <c r="L123" s="57"/>
    </row>
    <row r="124" spans="1:12" s="22" customFormat="1" x14ac:dyDescent="0.25">
      <c r="A124" s="6" t="s">
        <v>48</v>
      </c>
      <c r="B124" s="6" t="s">
        <v>6</v>
      </c>
      <c r="C124" s="66">
        <v>9</v>
      </c>
      <c r="D124" s="64">
        <v>2</v>
      </c>
      <c r="E124" s="16"/>
      <c r="F124" s="43">
        <v>4</v>
      </c>
      <c r="G124" s="79">
        <v>0</v>
      </c>
      <c r="H124" s="7">
        <f>F124+E124+D124+C124+G124</f>
        <v>15</v>
      </c>
      <c r="I124" s="8"/>
      <c r="J124" s="57"/>
      <c r="L124" s="57"/>
    </row>
    <row r="125" spans="1:12" s="22" customFormat="1" x14ac:dyDescent="0.25">
      <c r="A125" s="6" t="s">
        <v>103</v>
      </c>
      <c r="B125" s="6" t="s">
        <v>6</v>
      </c>
      <c r="C125" s="66">
        <v>0</v>
      </c>
      <c r="D125" s="64">
        <v>0</v>
      </c>
      <c r="E125" s="16"/>
      <c r="F125" s="43">
        <v>0</v>
      </c>
      <c r="G125" s="79">
        <v>0</v>
      </c>
      <c r="H125" s="7">
        <f>F125+E125+D125+C125+G125</f>
        <v>0</v>
      </c>
      <c r="I125" s="8"/>
    </row>
    <row r="126" spans="1:12" s="22" customFormat="1" x14ac:dyDescent="0.25">
      <c r="A126" s="6" t="s">
        <v>37</v>
      </c>
      <c r="B126" s="6" t="s">
        <v>6</v>
      </c>
      <c r="C126" s="66">
        <v>1</v>
      </c>
      <c r="D126" s="64">
        <v>0</v>
      </c>
      <c r="E126" s="16">
        <v>4</v>
      </c>
      <c r="F126" s="43">
        <v>3</v>
      </c>
      <c r="G126" s="79">
        <v>0</v>
      </c>
      <c r="H126" s="7">
        <f>F126+E126+D126+C126+G126</f>
        <v>8</v>
      </c>
      <c r="I126" s="8"/>
      <c r="J126" s="52"/>
      <c r="L126" s="52"/>
    </row>
    <row r="127" spans="1:12" s="22" customFormat="1" x14ac:dyDescent="0.25">
      <c r="A127" s="6" t="s">
        <v>38</v>
      </c>
      <c r="B127" s="6" t="s">
        <v>6</v>
      </c>
      <c r="C127" s="66">
        <v>1</v>
      </c>
      <c r="D127" s="64"/>
      <c r="E127" s="16">
        <v>4</v>
      </c>
      <c r="F127" s="43">
        <v>3</v>
      </c>
      <c r="G127" s="79">
        <v>0</v>
      </c>
      <c r="H127" s="7">
        <f>F127+E127+D127+C12+G127+C127</f>
        <v>8</v>
      </c>
      <c r="I127" s="46"/>
      <c r="J127" s="52"/>
      <c r="L127" s="52"/>
    </row>
    <row r="128" spans="1:12" s="22" customFormat="1" x14ac:dyDescent="0.25">
      <c r="A128" s="6" t="s">
        <v>39</v>
      </c>
      <c r="B128" s="6" t="s">
        <v>6</v>
      </c>
      <c r="C128" s="66">
        <v>0</v>
      </c>
      <c r="D128" s="64">
        <v>0</v>
      </c>
      <c r="E128" s="16">
        <v>0</v>
      </c>
      <c r="F128" s="43">
        <v>0</v>
      </c>
      <c r="G128" s="79">
        <v>1</v>
      </c>
      <c r="H128" s="7">
        <f>G128+F128+E128+D128+C128</f>
        <v>1</v>
      </c>
      <c r="I128" s="8"/>
    </row>
    <row r="129" spans="1:13" s="22" customFormat="1" ht="30" x14ac:dyDescent="0.25">
      <c r="A129" s="6" t="s">
        <v>97</v>
      </c>
      <c r="B129" s="6" t="s">
        <v>6</v>
      </c>
      <c r="C129" s="66">
        <v>0</v>
      </c>
      <c r="D129" s="64">
        <v>0</v>
      </c>
      <c r="E129" s="16">
        <v>0</v>
      </c>
      <c r="F129" s="43">
        <v>0</v>
      </c>
      <c r="G129" s="79">
        <v>0</v>
      </c>
      <c r="H129" s="7">
        <f t="shared" ref="H129:H157" si="6">F129+E129+D129+C129+G129</f>
        <v>0</v>
      </c>
      <c r="I129" s="8"/>
      <c r="J129" s="8"/>
    </row>
    <row r="130" spans="1:13" s="22" customFormat="1" ht="58.5" customHeight="1" x14ac:dyDescent="0.25">
      <c r="A130" s="6" t="s">
        <v>40</v>
      </c>
      <c r="B130" s="6" t="s">
        <v>6</v>
      </c>
      <c r="C130" s="66"/>
      <c r="D130" s="64">
        <v>0</v>
      </c>
      <c r="E130" s="16">
        <v>0</v>
      </c>
      <c r="F130" s="43"/>
      <c r="G130" s="79">
        <v>1</v>
      </c>
      <c r="H130" s="7">
        <f t="shared" si="6"/>
        <v>1</v>
      </c>
      <c r="I130" s="47"/>
      <c r="M130" s="47"/>
    </row>
    <row r="131" spans="1:13" s="22" customFormat="1" x14ac:dyDescent="0.25">
      <c r="A131" s="6" t="s">
        <v>98</v>
      </c>
      <c r="B131" s="6" t="s">
        <v>6</v>
      </c>
      <c r="C131" s="66">
        <v>0</v>
      </c>
      <c r="D131" s="64">
        <v>0</v>
      </c>
      <c r="E131" s="16">
        <v>0</v>
      </c>
      <c r="F131" s="43">
        <v>0</v>
      </c>
      <c r="G131" s="79">
        <v>0</v>
      </c>
      <c r="H131" s="7">
        <f t="shared" si="6"/>
        <v>0</v>
      </c>
      <c r="I131" s="8"/>
    </row>
    <row r="132" spans="1:13" s="22" customFormat="1" x14ac:dyDescent="0.25">
      <c r="A132" s="6" t="s">
        <v>41</v>
      </c>
      <c r="B132" s="6" t="s">
        <v>6</v>
      </c>
      <c r="C132" s="66">
        <v>5</v>
      </c>
      <c r="D132" s="64">
        <v>1</v>
      </c>
      <c r="E132" s="16">
        <v>0</v>
      </c>
      <c r="F132" s="43">
        <v>1</v>
      </c>
      <c r="G132" s="79">
        <v>0</v>
      </c>
      <c r="H132" s="7">
        <f t="shared" si="6"/>
        <v>7</v>
      </c>
      <c r="I132" s="8"/>
      <c r="J132" s="74"/>
      <c r="L132" s="57"/>
    </row>
    <row r="133" spans="1:13" s="22" customFormat="1" x14ac:dyDescent="0.25">
      <c r="A133" s="6" t="s">
        <v>42</v>
      </c>
      <c r="B133" s="6" t="s">
        <v>6</v>
      </c>
      <c r="C133" s="66">
        <v>1</v>
      </c>
      <c r="D133" s="64"/>
      <c r="E133" s="16">
        <v>0</v>
      </c>
      <c r="F133" s="43">
        <v>1</v>
      </c>
      <c r="G133" s="79">
        <v>0</v>
      </c>
      <c r="H133" s="7">
        <f t="shared" si="6"/>
        <v>2</v>
      </c>
      <c r="I133" s="8"/>
      <c r="J133" s="74"/>
    </row>
    <row r="134" spans="1:13" s="22" customFormat="1" ht="30" x14ac:dyDescent="0.25">
      <c r="A134" s="6" t="s">
        <v>112</v>
      </c>
      <c r="B134" s="6" t="s">
        <v>6</v>
      </c>
      <c r="C134" s="66">
        <v>0</v>
      </c>
      <c r="D134" s="64"/>
      <c r="E134" s="16">
        <v>0</v>
      </c>
      <c r="F134" s="43">
        <v>0</v>
      </c>
      <c r="G134" s="79">
        <v>0</v>
      </c>
      <c r="H134" s="7">
        <f t="shared" si="6"/>
        <v>0</v>
      </c>
      <c r="I134" s="8"/>
      <c r="J134" s="75"/>
    </row>
    <row r="135" spans="1:13" s="22" customFormat="1" ht="30" x14ac:dyDescent="0.25">
      <c r="A135" s="6" t="s">
        <v>99</v>
      </c>
      <c r="B135" s="6" t="s">
        <v>6</v>
      </c>
      <c r="C135" s="66">
        <v>0</v>
      </c>
      <c r="D135" s="64"/>
      <c r="E135" s="16">
        <v>0</v>
      </c>
      <c r="F135" s="43">
        <v>0</v>
      </c>
      <c r="G135" s="79">
        <v>0</v>
      </c>
      <c r="H135" s="7">
        <f t="shared" si="6"/>
        <v>0</v>
      </c>
      <c r="I135" s="47"/>
      <c r="J135" s="75"/>
    </row>
    <row r="136" spans="1:13" s="22" customFormat="1" x14ac:dyDescent="0.25">
      <c r="A136" s="6" t="s">
        <v>43</v>
      </c>
      <c r="B136" s="6" t="s">
        <v>6</v>
      </c>
      <c r="C136" s="66">
        <v>5</v>
      </c>
      <c r="D136" s="64">
        <v>1</v>
      </c>
      <c r="E136" s="16"/>
      <c r="F136" s="43">
        <v>1</v>
      </c>
      <c r="G136" s="79">
        <v>0</v>
      </c>
      <c r="H136" s="7">
        <f t="shared" si="6"/>
        <v>7</v>
      </c>
      <c r="I136" s="8"/>
      <c r="J136" s="74"/>
      <c r="L136" s="57"/>
    </row>
    <row r="137" spans="1:13" s="22" customFormat="1" x14ac:dyDescent="0.25">
      <c r="A137" s="6" t="s">
        <v>44</v>
      </c>
      <c r="B137" s="6" t="s">
        <v>6</v>
      </c>
      <c r="C137" s="66">
        <v>1</v>
      </c>
      <c r="D137" s="64">
        <v>0</v>
      </c>
      <c r="E137" s="16">
        <v>0</v>
      </c>
      <c r="F137" s="43">
        <v>1</v>
      </c>
      <c r="G137" s="79">
        <v>0</v>
      </c>
      <c r="H137" s="7">
        <f t="shared" si="6"/>
        <v>2</v>
      </c>
      <c r="I137" s="8"/>
      <c r="J137" s="74"/>
    </row>
    <row r="138" spans="1:13" s="22" customFormat="1" ht="30" x14ac:dyDescent="0.25">
      <c r="A138" s="6" t="s">
        <v>113</v>
      </c>
      <c r="B138" s="6" t="s">
        <v>6</v>
      </c>
      <c r="C138" s="66">
        <v>0</v>
      </c>
      <c r="D138" s="64">
        <v>0</v>
      </c>
      <c r="E138" s="16">
        <v>0</v>
      </c>
      <c r="F138" s="43">
        <v>0</v>
      </c>
      <c r="G138" s="79">
        <v>0</v>
      </c>
      <c r="H138" s="7">
        <f t="shared" si="6"/>
        <v>0</v>
      </c>
      <c r="I138" s="8"/>
    </row>
    <row r="139" spans="1:13" s="22" customFormat="1" x14ac:dyDescent="0.25">
      <c r="A139" s="6" t="s">
        <v>100</v>
      </c>
      <c r="B139" s="6" t="s">
        <v>6</v>
      </c>
      <c r="C139" s="66">
        <v>0</v>
      </c>
      <c r="D139" s="64">
        <v>0</v>
      </c>
      <c r="E139" s="16">
        <v>0</v>
      </c>
      <c r="F139" s="43">
        <v>0</v>
      </c>
      <c r="G139" s="79">
        <v>0</v>
      </c>
      <c r="H139" s="7">
        <f t="shared" si="6"/>
        <v>0</v>
      </c>
      <c r="I139" s="8"/>
    </row>
    <row r="140" spans="1:13" s="22" customFormat="1" ht="45.75" customHeight="1" x14ac:dyDescent="0.25">
      <c r="A140" s="6" t="s">
        <v>45</v>
      </c>
      <c r="B140" s="6" t="s">
        <v>6</v>
      </c>
      <c r="C140" s="66">
        <v>12</v>
      </c>
      <c r="D140" s="64">
        <v>1</v>
      </c>
      <c r="E140" s="16">
        <v>0</v>
      </c>
      <c r="F140" s="43"/>
      <c r="G140" s="79">
        <v>0</v>
      </c>
      <c r="H140" s="7">
        <f t="shared" si="6"/>
        <v>13</v>
      </c>
      <c r="I140" s="48"/>
      <c r="J140" s="76"/>
      <c r="K140" s="76"/>
    </row>
    <row r="141" spans="1:13" s="22" customFormat="1" ht="30" x14ac:dyDescent="0.25">
      <c r="A141" s="6" t="s">
        <v>95</v>
      </c>
      <c r="B141" s="6" t="s">
        <v>6</v>
      </c>
      <c r="C141" s="66">
        <v>0</v>
      </c>
      <c r="D141" s="64"/>
      <c r="E141" s="16">
        <v>0</v>
      </c>
      <c r="F141" s="43">
        <v>0</v>
      </c>
      <c r="G141" s="79">
        <v>0</v>
      </c>
      <c r="H141" s="7">
        <f t="shared" si="6"/>
        <v>0</v>
      </c>
      <c r="I141" s="8"/>
      <c r="J141" s="53"/>
    </row>
    <row r="142" spans="1:13" s="22" customFormat="1" ht="30" x14ac:dyDescent="0.25">
      <c r="A142" s="6" t="s">
        <v>101</v>
      </c>
      <c r="B142" s="6" t="s">
        <v>6</v>
      </c>
      <c r="C142" s="66">
        <v>0</v>
      </c>
      <c r="D142" s="64">
        <v>0</v>
      </c>
      <c r="E142" s="16">
        <v>0</v>
      </c>
      <c r="F142" s="43">
        <v>0</v>
      </c>
      <c r="G142" s="79">
        <v>0</v>
      </c>
      <c r="H142" s="7">
        <f t="shared" si="6"/>
        <v>0</v>
      </c>
      <c r="I142" s="8"/>
      <c r="J142" s="53"/>
    </row>
    <row r="143" spans="1:13" s="22" customFormat="1" ht="61.5" customHeight="1" x14ac:dyDescent="0.25">
      <c r="A143" s="6" t="s">
        <v>46</v>
      </c>
      <c r="B143" s="6" t="s">
        <v>6</v>
      </c>
      <c r="C143" s="66">
        <v>12</v>
      </c>
      <c r="D143" s="64">
        <v>1</v>
      </c>
      <c r="E143" s="16">
        <v>0</v>
      </c>
      <c r="F143" s="43"/>
      <c r="G143" s="79">
        <v>0</v>
      </c>
      <c r="H143" s="7">
        <f t="shared" si="6"/>
        <v>13</v>
      </c>
      <c r="I143" s="48"/>
      <c r="J143" s="76"/>
      <c r="K143" s="76"/>
      <c r="L143" s="53"/>
      <c r="M143" s="48"/>
    </row>
    <row r="144" spans="1:13" s="22" customFormat="1" ht="30" x14ac:dyDescent="0.25">
      <c r="A144" s="6" t="s">
        <v>96</v>
      </c>
      <c r="B144" s="6" t="s">
        <v>6</v>
      </c>
      <c r="C144" s="66">
        <v>0</v>
      </c>
      <c r="D144" s="64">
        <v>0</v>
      </c>
      <c r="E144" s="16">
        <v>0</v>
      </c>
      <c r="F144" s="43">
        <v>0</v>
      </c>
      <c r="G144" s="79">
        <v>0</v>
      </c>
      <c r="H144" s="7">
        <f t="shared" si="6"/>
        <v>0</v>
      </c>
      <c r="I144" s="8"/>
    </row>
    <row r="145" spans="1:12" s="22" customFormat="1" x14ac:dyDescent="0.25">
      <c r="A145" s="6" t="s">
        <v>102</v>
      </c>
      <c r="B145" s="6" t="s">
        <v>6</v>
      </c>
      <c r="C145" s="66">
        <v>0</v>
      </c>
      <c r="D145" s="64">
        <v>0</v>
      </c>
      <c r="E145" s="16">
        <v>0</v>
      </c>
      <c r="F145" s="43">
        <v>0</v>
      </c>
      <c r="G145" s="79">
        <v>0</v>
      </c>
      <c r="H145" s="7">
        <f t="shared" si="6"/>
        <v>0</v>
      </c>
      <c r="I145" s="8"/>
    </row>
    <row r="146" spans="1:12" s="22" customFormat="1" ht="30" x14ac:dyDescent="0.25">
      <c r="A146" s="6" t="s">
        <v>68</v>
      </c>
      <c r="B146" s="6" t="s">
        <v>6</v>
      </c>
      <c r="C146" s="66">
        <v>1</v>
      </c>
      <c r="D146" s="64">
        <v>1</v>
      </c>
      <c r="E146" s="16">
        <v>0</v>
      </c>
      <c r="F146" s="43">
        <v>0</v>
      </c>
      <c r="G146" s="79">
        <v>0</v>
      </c>
      <c r="H146" s="7">
        <f t="shared" si="6"/>
        <v>2</v>
      </c>
      <c r="I146" s="8"/>
    </row>
    <row r="147" spans="1:12" s="22" customFormat="1" ht="30" x14ac:dyDescent="0.25">
      <c r="A147" s="6" t="s">
        <v>69</v>
      </c>
      <c r="B147" s="6" t="s">
        <v>6</v>
      </c>
      <c r="C147" s="66">
        <v>1</v>
      </c>
      <c r="D147" s="64">
        <v>1</v>
      </c>
      <c r="E147" s="16">
        <v>0</v>
      </c>
      <c r="F147" s="43">
        <v>0</v>
      </c>
      <c r="G147" s="79">
        <v>0</v>
      </c>
      <c r="H147" s="7">
        <f t="shared" si="6"/>
        <v>2</v>
      </c>
      <c r="I147" s="8"/>
    </row>
    <row r="148" spans="1:12" s="33" customFormat="1" x14ac:dyDescent="0.25">
      <c r="A148" s="2" t="s">
        <v>51</v>
      </c>
      <c r="B148" s="2" t="s">
        <v>52</v>
      </c>
      <c r="C148" s="69">
        <v>0</v>
      </c>
      <c r="D148" s="64">
        <v>0</v>
      </c>
      <c r="E148" s="16">
        <v>0</v>
      </c>
      <c r="F148" s="43">
        <v>0</v>
      </c>
      <c r="G148" s="79">
        <v>4</v>
      </c>
      <c r="H148" s="7">
        <f t="shared" si="6"/>
        <v>4</v>
      </c>
      <c r="I148" s="38"/>
      <c r="J148" s="38"/>
    </row>
    <row r="149" spans="1:12" s="33" customFormat="1" x14ac:dyDescent="0.25">
      <c r="A149" s="2" t="s">
        <v>53</v>
      </c>
      <c r="B149" s="2" t="s">
        <v>52</v>
      </c>
      <c r="C149" s="69"/>
      <c r="D149" s="64">
        <v>0</v>
      </c>
      <c r="E149" s="16">
        <v>0</v>
      </c>
      <c r="F149" s="43"/>
      <c r="G149" s="79">
        <v>4</v>
      </c>
      <c r="H149" s="7">
        <f>F149+E149+D149+C149+G149</f>
        <v>4</v>
      </c>
      <c r="I149" s="38"/>
      <c r="J149" s="38"/>
      <c r="L149" s="38"/>
    </row>
    <row r="150" spans="1:12" s="33" customFormat="1" x14ac:dyDescent="0.25">
      <c r="A150" s="2" t="s">
        <v>54</v>
      </c>
      <c r="B150" s="2" t="s">
        <v>52</v>
      </c>
      <c r="C150" s="69">
        <v>0</v>
      </c>
      <c r="D150" s="64">
        <v>0</v>
      </c>
      <c r="E150" s="16">
        <v>0</v>
      </c>
      <c r="F150" s="43">
        <v>0</v>
      </c>
      <c r="G150" s="79">
        <v>0</v>
      </c>
      <c r="H150" s="7">
        <f t="shared" si="6"/>
        <v>0</v>
      </c>
      <c r="I150" s="38"/>
      <c r="J150" s="38"/>
    </row>
    <row r="151" spans="1:12" s="33" customFormat="1" x14ac:dyDescent="0.25">
      <c r="A151" s="2" t="s">
        <v>55</v>
      </c>
      <c r="B151" s="2" t="s">
        <v>52</v>
      </c>
      <c r="C151" s="69"/>
      <c r="D151" s="64">
        <v>0</v>
      </c>
      <c r="E151" s="16">
        <v>0</v>
      </c>
      <c r="F151" s="43">
        <v>0</v>
      </c>
      <c r="G151" s="79"/>
      <c r="H151" s="7">
        <f t="shared" si="6"/>
        <v>0</v>
      </c>
      <c r="I151" s="38"/>
      <c r="J151" s="38"/>
      <c r="L151" s="38"/>
    </row>
    <row r="152" spans="1:12" s="22" customFormat="1" ht="60" x14ac:dyDescent="0.25">
      <c r="A152" s="6" t="s">
        <v>70</v>
      </c>
      <c r="B152" s="6" t="s">
        <v>6</v>
      </c>
      <c r="C152" s="66">
        <v>3</v>
      </c>
      <c r="D152" s="64">
        <v>0</v>
      </c>
      <c r="E152" s="16"/>
      <c r="F152" s="43">
        <v>0</v>
      </c>
      <c r="G152" s="79">
        <v>0</v>
      </c>
      <c r="H152" s="7">
        <f t="shared" si="6"/>
        <v>3</v>
      </c>
      <c r="I152" s="8"/>
      <c r="J152" s="57"/>
    </row>
    <row r="153" spans="1:12" s="22" customFormat="1" ht="60" x14ac:dyDescent="0.25">
      <c r="A153" s="6" t="s">
        <v>71</v>
      </c>
      <c r="B153" s="6" t="s">
        <v>6</v>
      </c>
      <c r="C153" s="66">
        <v>3</v>
      </c>
      <c r="D153" s="64"/>
      <c r="E153" s="16"/>
      <c r="F153" s="43"/>
      <c r="G153" s="79">
        <v>0</v>
      </c>
      <c r="H153" s="7">
        <f t="shared" si="6"/>
        <v>3</v>
      </c>
      <c r="I153" s="8"/>
      <c r="J153" s="8"/>
      <c r="L153" s="8"/>
    </row>
    <row r="154" spans="1:12" s="33" customFormat="1" ht="60" x14ac:dyDescent="0.25">
      <c r="A154" s="2" t="s">
        <v>72</v>
      </c>
      <c r="B154" s="2" t="s">
        <v>6</v>
      </c>
      <c r="C154" s="66">
        <v>0</v>
      </c>
      <c r="D154" s="64">
        <v>0</v>
      </c>
      <c r="E154" s="16">
        <v>0</v>
      </c>
      <c r="F154" s="43">
        <v>0</v>
      </c>
      <c r="G154" s="79">
        <v>0</v>
      </c>
      <c r="H154" s="42">
        <f t="shared" si="6"/>
        <v>0</v>
      </c>
      <c r="I154" s="38"/>
    </row>
    <row r="155" spans="1:12" s="33" customFormat="1" ht="60" x14ac:dyDescent="0.25">
      <c r="A155" s="2" t="s">
        <v>73</v>
      </c>
      <c r="B155" s="2" t="s">
        <v>6</v>
      </c>
      <c r="C155" s="66">
        <v>0</v>
      </c>
      <c r="D155" s="64">
        <v>0</v>
      </c>
      <c r="E155" s="16">
        <v>0</v>
      </c>
      <c r="F155" s="43">
        <v>0</v>
      </c>
      <c r="G155" s="79">
        <v>0</v>
      </c>
      <c r="H155" s="42">
        <f t="shared" si="6"/>
        <v>0</v>
      </c>
      <c r="I155" s="38"/>
    </row>
    <row r="156" spans="1:12" s="33" customFormat="1" ht="30" x14ac:dyDescent="0.25">
      <c r="A156" s="2" t="s">
        <v>60</v>
      </c>
      <c r="B156" s="2" t="s">
        <v>6</v>
      </c>
      <c r="C156" s="66">
        <v>0</v>
      </c>
      <c r="D156" s="64">
        <v>0</v>
      </c>
      <c r="E156" s="16">
        <v>0</v>
      </c>
      <c r="F156" s="43">
        <v>0</v>
      </c>
      <c r="G156" s="79">
        <v>0</v>
      </c>
      <c r="H156" s="42">
        <f t="shared" si="6"/>
        <v>0</v>
      </c>
      <c r="I156" s="38"/>
    </row>
    <row r="157" spans="1:12" s="33" customFormat="1" ht="30" x14ac:dyDescent="0.25">
      <c r="A157" s="2" t="s">
        <v>61</v>
      </c>
      <c r="B157" s="2" t="s">
        <v>6</v>
      </c>
      <c r="C157" s="66"/>
      <c r="D157" s="64"/>
      <c r="E157" s="16"/>
      <c r="F157" s="43"/>
      <c r="G157" s="79">
        <v>0</v>
      </c>
      <c r="H157" s="42">
        <f t="shared" si="6"/>
        <v>0</v>
      </c>
      <c r="I157" s="38"/>
    </row>
    <row r="158" spans="1:12" s="38" customFormat="1" ht="15.75" x14ac:dyDescent="0.25">
      <c r="A158" s="98" t="s">
        <v>74</v>
      </c>
      <c r="B158" s="99"/>
      <c r="C158" s="99"/>
      <c r="D158" s="99"/>
      <c r="E158" s="99"/>
      <c r="F158" s="99"/>
      <c r="G158" s="99"/>
      <c r="H158" s="100"/>
    </row>
    <row r="159" spans="1:12" s="38" customFormat="1" x14ac:dyDescent="0.25">
      <c r="A159" s="101" t="s">
        <v>75</v>
      </c>
      <c r="B159" s="86"/>
      <c r="C159" s="86"/>
      <c r="D159" s="86"/>
      <c r="E159" s="86"/>
      <c r="F159" s="86"/>
      <c r="G159" s="86"/>
      <c r="H159" s="102"/>
    </row>
    <row r="160" spans="1:12" s="33" customFormat="1" x14ac:dyDescent="0.25">
      <c r="A160" s="2" t="s">
        <v>76</v>
      </c>
      <c r="B160" s="2" t="s">
        <v>6</v>
      </c>
      <c r="C160" s="66">
        <v>0</v>
      </c>
      <c r="D160" s="64">
        <v>170</v>
      </c>
      <c r="E160" s="16">
        <v>0</v>
      </c>
      <c r="F160" s="62">
        <v>0</v>
      </c>
      <c r="G160" s="81">
        <v>0</v>
      </c>
      <c r="H160" s="42">
        <f>F160+E160+D160+C160+G160</f>
        <v>170</v>
      </c>
    </row>
    <row r="161" spans="1:9" s="33" customFormat="1" x14ac:dyDescent="0.25">
      <c r="A161" s="2" t="s">
        <v>77</v>
      </c>
      <c r="B161" s="2" t="s">
        <v>6</v>
      </c>
      <c r="C161" s="66">
        <v>0</v>
      </c>
      <c r="D161" s="64">
        <v>2</v>
      </c>
      <c r="E161" s="16">
        <v>0</v>
      </c>
      <c r="F161" s="62">
        <v>0</v>
      </c>
      <c r="G161" s="81">
        <v>0</v>
      </c>
      <c r="H161" s="42">
        <f>F161+E161+D161+C161+G161</f>
        <v>2</v>
      </c>
    </row>
    <row r="162" spans="1:9" s="33" customFormat="1" x14ac:dyDescent="0.25">
      <c r="A162" s="2" t="s">
        <v>78</v>
      </c>
      <c r="B162" s="2" t="s">
        <v>6</v>
      </c>
      <c r="C162" s="66">
        <v>0</v>
      </c>
      <c r="D162" s="64">
        <v>83</v>
      </c>
      <c r="E162" s="16">
        <v>0</v>
      </c>
      <c r="F162" s="62">
        <v>0</v>
      </c>
      <c r="G162" s="81">
        <v>0</v>
      </c>
      <c r="H162" s="42">
        <f>F162+E162+D162+C162+G162</f>
        <v>83</v>
      </c>
    </row>
    <row r="163" spans="1:9" s="38" customFormat="1" x14ac:dyDescent="0.25">
      <c r="A163" s="85" t="s">
        <v>79</v>
      </c>
      <c r="B163" s="86"/>
      <c r="C163" s="86"/>
      <c r="D163" s="86"/>
      <c r="E163" s="86"/>
      <c r="F163" s="86"/>
      <c r="G163" s="86"/>
      <c r="H163" s="87"/>
    </row>
    <row r="164" spans="1:9" s="33" customFormat="1" x14ac:dyDescent="0.25">
      <c r="A164" s="2" t="s">
        <v>76</v>
      </c>
      <c r="B164" s="2" t="s">
        <v>6</v>
      </c>
      <c r="C164" s="66">
        <v>0</v>
      </c>
      <c r="D164" s="64">
        <v>6</v>
      </c>
      <c r="E164" s="16">
        <v>0</v>
      </c>
      <c r="F164" s="49">
        <v>0</v>
      </c>
      <c r="G164" s="81">
        <v>0</v>
      </c>
      <c r="H164" s="41">
        <f>F164+E164+D164+C164+G164</f>
        <v>6</v>
      </c>
    </row>
    <row r="165" spans="1:9" s="33" customFormat="1" x14ac:dyDescent="0.25">
      <c r="A165" s="2" t="s">
        <v>77</v>
      </c>
      <c r="B165" s="2" t="s">
        <v>6</v>
      </c>
      <c r="C165" s="66">
        <v>0</v>
      </c>
      <c r="D165" s="64">
        <v>0</v>
      </c>
      <c r="E165" s="16">
        <v>0</v>
      </c>
      <c r="F165" s="49">
        <v>0</v>
      </c>
      <c r="G165" s="81">
        <v>0</v>
      </c>
      <c r="H165" s="41">
        <f>F165+E165+D165+C165+G165</f>
        <v>0</v>
      </c>
    </row>
    <row r="166" spans="1:9" s="33" customFormat="1" x14ac:dyDescent="0.25">
      <c r="A166" s="2" t="s">
        <v>78</v>
      </c>
      <c r="B166" s="2" t="s">
        <v>6</v>
      </c>
      <c r="C166" s="66">
        <v>0</v>
      </c>
      <c r="D166" s="64">
        <v>6</v>
      </c>
      <c r="E166" s="16">
        <v>0</v>
      </c>
      <c r="F166" s="49">
        <v>0</v>
      </c>
      <c r="G166" s="81">
        <v>0</v>
      </c>
      <c r="H166" s="41">
        <f>F166+E166+D166+C166+G166</f>
        <v>6</v>
      </c>
    </row>
    <row r="167" spans="1:9" s="33" customFormat="1" x14ac:dyDescent="0.25">
      <c r="A167" s="2" t="s">
        <v>80</v>
      </c>
      <c r="B167" s="2" t="s">
        <v>6</v>
      </c>
      <c r="C167" s="66">
        <v>0</v>
      </c>
      <c r="D167" s="64">
        <v>32</v>
      </c>
      <c r="E167" s="16">
        <v>0</v>
      </c>
      <c r="F167" s="49">
        <v>0</v>
      </c>
      <c r="G167" s="81">
        <v>0</v>
      </c>
      <c r="H167" s="41">
        <f>F167+E167+D167+C167+G167</f>
        <v>32</v>
      </c>
    </row>
    <row r="168" spans="1:9" s="38" customFormat="1" x14ac:dyDescent="0.25">
      <c r="A168" s="85" t="s">
        <v>81</v>
      </c>
      <c r="B168" s="86"/>
      <c r="C168" s="86"/>
      <c r="D168" s="86"/>
      <c r="E168" s="86"/>
      <c r="F168" s="86"/>
      <c r="G168" s="86"/>
      <c r="H168" s="87"/>
    </row>
    <row r="169" spans="1:9" s="22" customFormat="1" x14ac:dyDescent="0.25">
      <c r="A169" s="6" t="s">
        <v>5</v>
      </c>
      <c r="B169" s="6" t="s">
        <v>6</v>
      </c>
      <c r="C169" s="66">
        <v>0</v>
      </c>
      <c r="D169" s="64">
        <v>2205</v>
      </c>
      <c r="E169" s="16">
        <v>0</v>
      </c>
      <c r="F169" s="49">
        <f>F170+F171+F172+F173</f>
        <v>839</v>
      </c>
      <c r="G169" s="81">
        <v>0</v>
      </c>
      <c r="H169" s="70">
        <f>F169+E169+D169+C169+G169</f>
        <v>3044</v>
      </c>
      <c r="I169" s="36"/>
    </row>
    <row r="170" spans="1:9" s="33" customFormat="1" x14ac:dyDescent="0.25">
      <c r="A170" s="2" t="s">
        <v>82</v>
      </c>
      <c r="B170" s="2" t="s">
        <v>6</v>
      </c>
      <c r="C170" s="66">
        <v>0</v>
      </c>
      <c r="D170" s="64">
        <v>2205</v>
      </c>
      <c r="E170" s="16">
        <v>0</v>
      </c>
      <c r="F170" s="49">
        <v>0</v>
      </c>
      <c r="G170" s="81">
        <v>0</v>
      </c>
      <c r="H170" s="41">
        <f>F170+E170+D170+C17+G170</f>
        <v>2205</v>
      </c>
    </row>
    <row r="171" spans="1:9" s="33" customFormat="1" x14ac:dyDescent="0.25">
      <c r="A171" s="2" t="s">
        <v>83</v>
      </c>
      <c r="B171" s="2" t="s">
        <v>6</v>
      </c>
      <c r="C171" s="66">
        <v>0</v>
      </c>
      <c r="D171" s="64">
        <v>0</v>
      </c>
      <c r="E171" s="16">
        <v>0</v>
      </c>
      <c r="F171" s="49">
        <v>123</v>
      </c>
      <c r="G171" s="81">
        <v>0</v>
      </c>
      <c r="H171" s="41">
        <f>F171+E171+D171+C171+G171</f>
        <v>123</v>
      </c>
    </row>
    <row r="172" spans="1:9" s="33" customFormat="1" x14ac:dyDescent="0.25">
      <c r="A172" s="2" t="s">
        <v>84</v>
      </c>
      <c r="B172" s="2" t="s">
        <v>6</v>
      </c>
      <c r="C172" s="66">
        <v>0</v>
      </c>
      <c r="D172" s="64">
        <v>0</v>
      </c>
      <c r="E172" s="16">
        <v>0</v>
      </c>
      <c r="F172" s="49">
        <v>716</v>
      </c>
      <c r="G172" s="81">
        <v>0</v>
      </c>
      <c r="H172" s="41">
        <f>F172+E172+D172+C172+G172</f>
        <v>716</v>
      </c>
    </row>
    <row r="173" spans="1:9" s="33" customFormat="1" x14ac:dyDescent="0.25">
      <c r="A173" s="2" t="s">
        <v>85</v>
      </c>
      <c r="B173" s="2" t="s">
        <v>6</v>
      </c>
      <c r="C173" s="66">
        <v>0</v>
      </c>
      <c r="D173" s="64">
        <v>0</v>
      </c>
      <c r="E173" s="16">
        <v>0</v>
      </c>
      <c r="F173" s="73"/>
      <c r="G173" s="81">
        <v>0</v>
      </c>
      <c r="H173" s="41">
        <f>F173+E173+D173+C173+G173</f>
        <v>0</v>
      </c>
      <c r="I173" s="37"/>
    </row>
    <row r="174" spans="1:9" s="38" customFormat="1" x14ac:dyDescent="0.25">
      <c r="A174" s="85" t="s">
        <v>128</v>
      </c>
      <c r="B174" s="86"/>
      <c r="C174" s="86"/>
      <c r="D174" s="86"/>
      <c r="E174" s="86"/>
      <c r="F174" s="86"/>
      <c r="G174" s="86"/>
      <c r="H174" s="87"/>
    </row>
    <row r="175" spans="1:9" s="33" customFormat="1" x14ac:dyDescent="0.25">
      <c r="A175" s="2" t="s">
        <v>86</v>
      </c>
      <c r="B175" s="2" t="s">
        <v>6</v>
      </c>
      <c r="C175" s="66">
        <v>0</v>
      </c>
      <c r="D175" s="64">
        <v>30</v>
      </c>
      <c r="E175" s="16">
        <v>0</v>
      </c>
      <c r="F175" s="49">
        <v>0</v>
      </c>
      <c r="G175" s="81">
        <v>0</v>
      </c>
      <c r="H175" s="41">
        <f>F175+E175+D175+C175+G175</f>
        <v>30</v>
      </c>
    </row>
    <row r="176" spans="1:9" s="33" customFormat="1" x14ac:dyDescent="0.25">
      <c r="A176" s="2" t="s">
        <v>87</v>
      </c>
      <c r="B176" s="2" t="s">
        <v>6</v>
      </c>
      <c r="C176" s="66">
        <v>0</v>
      </c>
      <c r="D176" s="64">
        <v>30</v>
      </c>
      <c r="E176" s="16">
        <v>0</v>
      </c>
      <c r="F176" s="49">
        <v>0</v>
      </c>
      <c r="G176" s="81">
        <v>0</v>
      </c>
      <c r="H176" s="41">
        <f>F176+E176+D176+C17+G176</f>
        <v>30</v>
      </c>
    </row>
    <row r="177" spans="1:9" s="33" customFormat="1" x14ac:dyDescent="0.25">
      <c r="A177" s="2" t="s">
        <v>88</v>
      </c>
      <c r="B177" s="2" t="s">
        <v>6</v>
      </c>
      <c r="C177" s="66">
        <v>0</v>
      </c>
      <c r="D177" s="64">
        <v>30</v>
      </c>
      <c r="E177" s="16">
        <v>0</v>
      </c>
      <c r="F177" s="49">
        <v>0</v>
      </c>
      <c r="G177" s="81">
        <v>0</v>
      </c>
      <c r="H177" s="41">
        <f>F177+E177+D177+C177+G177</f>
        <v>30</v>
      </c>
      <c r="I177" s="35"/>
    </row>
    <row r="178" spans="1:9" s="33" customFormat="1" x14ac:dyDescent="0.25">
      <c r="A178" s="2" t="s">
        <v>89</v>
      </c>
      <c r="B178" s="2" t="s">
        <v>6</v>
      </c>
      <c r="C178" s="66">
        <v>0</v>
      </c>
      <c r="D178" s="64">
        <v>30</v>
      </c>
      <c r="E178" s="16">
        <v>0</v>
      </c>
      <c r="F178" s="49">
        <v>0</v>
      </c>
      <c r="G178" s="81">
        <v>0</v>
      </c>
      <c r="H178" s="41">
        <f>F178+E178+D178+C178+G178</f>
        <v>30</v>
      </c>
      <c r="I178" s="35"/>
    </row>
    <row r="179" spans="1:9" s="33" customFormat="1" x14ac:dyDescent="0.25">
      <c r="A179" s="2" t="s">
        <v>90</v>
      </c>
      <c r="B179" s="2" t="s">
        <v>6</v>
      </c>
      <c r="C179" s="66">
        <v>0</v>
      </c>
      <c r="D179" s="64">
        <v>0</v>
      </c>
      <c r="E179" s="16">
        <v>0</v>
      </c>
      <c r="F179" s="49">
        <v>0</v>
      </c>
      <c r="G179" s="81">
        <v>0</v>
      </c>
      <c r="H179" s="41">
        <f>F179+E179+D179+C179+G179</f>
        <v>0</v>
      </c>
    </row>
    <row r="180" spans="1:9" s="33" customFormat="1" x14ac:dyDescent="0.25">
      <c r="A180" s="2" t="s">
        <v>91</v>
      </c>
      <c r="B180" s="2" t="s">
        <v>6</v>
      </c>
      <c r="C180" s="66">
        <v>0</v>
      </c>
      <c r="D180" s="64">
        <v>0</v>
      </c>
      <c r="E180" s="16">
        <v>0</v>
      </c>
      <c r="F180" s="49">
        <v>0</v>
      </c>
      <c r="G180" s="81">
        <v>0</v>
      </c>
      <c r="H180" s="41">
        <f>F180+E180+D180+G180</f>
        <v>0</v>
      </c>
    </row>
    <row r="181" spans="1:9" s="38" customFormat="1" x14ac:dyDescent="0.25">
      <c r="A181" s="85" t="s">
        <v>92</v>
      </c>
      <c r="B181" s="86"/>
      <c r="C181" s="86"/>
      <c r="D181" s="86"/>
      <c r="E181" s="86"/>
      <c r="F181" s="86"/>
      <c r="G181" s="86"/>
      <c r="H181" s="87"/>
    </row>
    <row r="182" spans="1:9" s="33" customFormat="1" x14ac:dyDescent="0.25">
      <c r="A182" s="2" t="s">
        <v>86</v>
      </c>
      <c r="B182" s="2" t="s">
        <v>6</v>
      </c>
      <c r="C182" s="66">
        <v>0</v>
      </c>
      <c r="D182" s="64">
        <v>0</v>
      </c>
      <c r="E182" s="16">
        <v>0</v>
      </c>
      <c r="F182" s="49">
        <v>0</v>
      </c>
      <c r="G182" s="81">
        <v>0</v>
      </c>
      <c r="H182" s="41">
        <v>0</v>
      </c>
    </row>
    <row r="183" spans="1:9" s="33" customFormat="1" x14ac:dyDescent="0.25">
      <c r="A183" s="2" t="s">
        <v>87</v>
      </c>
      <c r="B183" s="2" t="s">
        <v>6</v>
      </c>
      <c r="C183" s="66">
        <v>0</v>
      </c>
      <c r="D183" s="64">
        <v>0</v>
      </c>
      <c r="E183" s="16">
        <v>0</v>
      </c>
      <c r="F183" s="49">
        <v>0</v>
      </c>
      <c r="G183" s="81">
        <v>0</v>
      </c>
      <c r="H183" s="41">
        <v>0</v>
      </c>
    </row>
    <row r="184" spans="1:9" s="33" customFormat="1" x14ac:dyDescent="0.25">
      <c r="A184" s="2" t="s">
        <v>88</v>
      </c>
      <c r="B184" s="2" t="s">
        <v>6</v>
      </c>
      <c r="C184" s="66">
        <v>0</v>
      </c>
      <c r="D184" s="64">
        <v>0</v>
      </c>
      <c r="E184" s="16">
        <v>0</v>
      </c>
      <c r="F184" s="49">
        <v>0</v>
      </c>
      <c r="G184" s="81">
        <v>0</v>
      </c>
      <c r="H184" s="41">
        <v>0</v>
      </c>
    </row>
    <row r="185" spans="1:9" s="33" customFormat="1" x14ac:dyDescent="0.25">
      <c r="A185" s="2" t="s">
        <v>89</v>
      </c>
      <c r="B185" s="2" t="s">
        <v>6</v>
      </c>
      <c r="C185" s="66">
        <v>0</v>
      </c>
      <c r="D185" s="64">
        <v>0</v>
      </c>
      <c r="E185" s="16">
        <v>0</v>
      </c>
      <c r="F185" s="49">
        <v>0</v>
      </c>
      <c r="G185" s="81">
        <v>0</v>
      </c>
      <c r="H185" s="41">
        <v>0</v>
      </c>
    </row>
    <row r="186" spans="1:9" s="33" customFormat="1" x14ac:dyDescent="0.25">
      <c r="A186" s="2" t="s">
        <v>90</v>
      </c>
      <c r="B186" s="2" t="s">
        <v>6</v>
      </c>
      <c r="C186" s="66">
        <v>0</v>
      </c>
      <c r="D186" s="64">
        <v>0</v>
      </c>
      <c r="E186" s="16">
        <v>0</v>
      </c>
      <c r="F186" s="49">
        <v>0</v>
      </c>
      <c r="G186" s="81">
        <v>0</v>
      </c>
      <c r="H186" s="41">
        <v>0</v>
      </c>
    </row>
    <row r="187" spans="1:9" s="33" customFormat="1" x14ac:dyDescent="0.25">
      <c r="A187" s="2" t="s">
        <v>91</v>
      </c>
      <c r="B187" s="2" t="s">
        <v>6</v>
      </c>
      <c r="C187" s="66">
        <v>0</v>
      </c>
      <c r="D187" s="64">
        <v>0</v>
      </c>
      <c r="E187" s="16">
        <v>0</v>
      </c>
      <c r="F187" s="49">
        <v>0</v>
      </c>
      <c r="G187" s="81">
        <v>0</v>
      </c>
      <c r="H187" s="41">
        <v>0</v>
      </c>
    </row>
    <row r="188" spans="1:9" x14ac:dyDescent="0.25">
      <c r="C188" s="8"/>
    </row>
    <row r="189" spans="1:9" x14ac:dyDescent="0.25">
      <c r="A189" s="10" t="s">
        <v>122</v>
      </c>
    </row>
    <row r="190" spans="1:9" x14ac:dyDescent="0.25">
      <c r="A190" s="10" t="s">
        <v>123</v>
      </c>
    </row>
    <row r="191" spans="1:9" x14ac:dyDescent="0.25">
      <c r="A191" t="s">
        <v>124</v>
      </c>
    </row>
    <row r="192" spans="1:9" x14ac:dyDescent="0.25">
      <c r="A192" t="s">
        <v>125</v>
      </c>
    </row>
    <row r="195" spans="3:6" s="28" customFormat="1" ht="18.75" x14ac:dyDescent="0.3">
      <c r="C195" s="29"/>
      <c r="D195" s="30"/>
      <c r="E195" s="31"/>
      <c r="F195" s="32"/>
    </row>
    <row r="196" spans="3:6" s="28" customFormat="1" ht="18.75" x14ac:dyDescent="0.3">
      <c r="C196" s="29"/>
      <c r="D196" s="30"/>
      <c r="E196" s="31"/>
      <c r="F196" s="32"/>
    </row>
    <row r="197" spans="3:6" s="28" customFormat="1" ht="18.75" x14ac:dyDescent="0.3">
      <c r="C197" s="29"/>
      <c r="D197" s="30"/>
      <c r="E197" s="31"/>
      <c r="F197" s="32"/>
    </row>
    <row r="198" spans="3:6" s="28" customFormat="1" ht="18.75" x14ac:dyDescent="0.3">
      <c r="C198" s="29"/>
      <c r="D198" s="30"/>
      <c r="E198" s="31"/>
      <c r="F198" s="32"/>
    </row>
  </sheetData>
  <mergeCells count="24">
    <mergeCell ref="A158:H158"/>
    <mergeCell ref="A159:H159"/>
    <mergeCell ref="A163:H163"/>
    <mergeCell ref="A168:H168"/>
    <mergeCell ref="A174:H174"/>
    <mergeCell ref="A181:H181"/>
    <mergeCell ref="A56:H56"/>
    <mergeCell ref="A95:H95"/>
    <mergeCell ref="A100:H100"/>
    <mergeCell ref="A104:H104"/>
    <mergeCell ref="A108:H108"/>
    <mergeCell ref="A121:H121"/>
    <mergeCell ref="A25:H25"/>
    <mergeCell ref="A27:H27"/>
    <mergeCell ref="A32:H32"/>
    <mergeCell ref="A36:H36"/>
    <mergeCell ref="A40:H40"/>
    <mergeCell ref="A44:H44"/>
    <mergeCell ref="A1:E1"/>
    <mergeCell ref="A3:H3"/>
    <mergeCell ref="A5:H5"/>
    <mergeCell ref="A8:H8"/>
    <mergeCell ref="A17:H17"/>
    <mergeCell ref="A21:H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Sheet0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Марина Кудрявцева</cp:lastModifiedBy>
  <cp:lastPrinted>2025-04-04T12:41:49Z</cp:lastPrinted>
  <dcterms:created xsi:type="dcterms:W3CDTF">2018-10-31T10:29:35Z</dcterms:created>
  <dcterms:modified xsi:type="dcterms:W3CDTF">2025-04-07T14:35:38Z</dcterms:modified>
</cp:coreProperties>
</file>