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hova\Desktop\Минстрой\2023\3 кв\"/>
    </mc:Choice>
  </mc:AlternateContent>
  <bookViews>
    <workbookView xWindow="0" yWindow="0" windowWidth="23040" windowHeight="940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H80" i="1" l="1"/>
  <c r="G109" i="1" l="1"/>
  <c r="F109" i="1"/>
  <c r="C109" i="1"/>
  <c r="E109" i="1"/>
  <c r="D109" i="1"/>
  <c r="C45" i="1" l="1"/>
  <c r="H128" i="1" l="1"/>
  <c r="F169" i="1" l="1"/>
  <c r="H169" i="1" s="1"/>
  <c r="G122" i="1" l="1"/>
  <c r="G57" i="1"/>
  <c r="F122" i="1"/>
  <c r="D122" i="1"/>
  <c r="D45" i="1" l="1"/>
  <c r="H46" i="1" l="1"/>
  <c r="H127" i="1" l="1"/>
  <c r="D57" i="1" l="1"/>
  <c r="F57" i="1" l="1"/>
  <c r="C122" i="1" l="1"/>
  <c r="C57" i="1"/>
  <c r="F45" i="1" l="1"/>
  <c r="E57" i="1" l="1"/>
  <c r="H57" i="1" s="1"/>
  <c r="H172" i="1" l="1"/>
  <c r="H173" i="1"/>
  <c r="H96" i="1"/>
  <c r="E122" i="1"/>
  <c r="H31" i="1" l="1"/>
  <c r="H28" i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H109" i="1" l="1"/>
  <c r="H45" i="1" l="1"/>
  <c r="H122" i="1"/>
</calcChain>
</file>

<file path=xl/sharedStrings.xml><?xml version="1.0" encoding="utf-8"?>
<sst xmlns="http://schemas.openxmlformats.org/spreadsheetml/2006/main" count="393" uniqueCount="139">
  <si>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</si>
  <si>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</si>
  <si>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</si>
  <si>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</si>
  <si>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</si>
  <si>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</si>
  <si>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</si>
  <si>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</si>
  <si>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</si>
  <si>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</si>
  <si>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</si>
  <si>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</si>
  <si>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</si>
  <si>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</si>
  <si>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</si>
  <si>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</si>
  <si>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</si>
  <si>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</si>
  <si>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</si>
  <si>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</si>
  <si>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</si>
  <si>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</si>
  <si>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</si>
  <si>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</si>
  <si>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</si>
  <si>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</si>
  <si>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</si>
  <si>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</si>
  <si>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</si>
  <si>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</si>
  <si>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</si>
  <si>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</si>
  <si>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</si>
  <si>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</si>
  <si>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</si>
  <si>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</si>
  <si>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</si>
  <si>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</si>
  <si>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</si>
  <si>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</si>
  <si>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</si>
  <si>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</si>
  <si>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</si>
  <si>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</si>
  <si>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</si>
  <si>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</si>
  <si>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</si>
  <si>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</si>
  <si>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</si>
  <si>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</si>
  <si>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</si>
  <si>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</si>
  <si>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</si>
  <si>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</si>
  <si>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</si>
  <si>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</si>
  <si>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</si>
  <si>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</si>
  <si>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</si>
  <si>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</si>
  <si>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</si>
  <si>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</si>
  <si>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</si>
  <si>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</si>
  <si>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</si>
  <si>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</si>
  <si>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</si>
  <si>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</si>
  <si>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</si>
  <si>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</si>
  <si>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</si>
  <si>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</si>
  <si>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</si>
  <si>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</si>
  <si>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</si>
  <si>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</si>
  <si>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</si>
  <si>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</si>
  <si>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</si>
  <si>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</si>
  <si>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</si>
  <si>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</si>
  <si>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</si>
  <si>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</si>
  <si>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</si>
  <si>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</si>
  <si>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Количество обращений в суд об аннулировании лицензии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</si>
  <si>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</si>
  <si>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</si>
  <si>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</si>
  <si>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</si>
  <si>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</si>
  <si>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</si>
  <si>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</si>
  <si>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</si>
  <si>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</si>
  <si>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</si>
  <si>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</si>
  <si>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</si>
  <si>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</si>
  <si>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</si>
  <si>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</si>
  <si>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</si>
  <si>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</si>
  <si>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</si>
  <si>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</si>
  <si>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</si>
  <si>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</si>
  <si>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</si>
  <si>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</si>
  <si>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</si>
  <si>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</si>
  <si>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</si>
  <si>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</si>
  <si>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</si>
  <si>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</si>
  <si>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</si>
  <si>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</si>
  <si>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сослан</t>
  </si>
  <si>
    <t>лариса</t>
  </si>
  <si>
    <t>мы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</si>
  <si>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</si>
  <si>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</si>
  <si>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</si>
  <si>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</si>
  <si>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</si>
  <si>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</si>
  <si>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Исполнительных документов (с нарастающим итогом)</t>
  </si>
  <si>
    <t>Аслан</t>
  </si>
  <si>
    <t>Шикобахов А. Х.</t>
  </si>
  <si>
    <t xml:space="preserve">ст. 7.23 -1 шт., ч. 2 ст. 7.21 -1 шт.КоАП РФ </t>
  </si>
  <si>
    <t>Гучакова М.М.</t>
  </si>
  <si>
    <t xml:space="preserve">ч.1 ст. 19.4 - 2 шт., ст. 7.23 -1 шт., ч. 2 ст. 7.21 -1 шт. КоАП РФ </t>
  </si>
  <si>
    <t xml:space="preserve">  ч.2 ст. 14.1.3 - 1 шт. КоАП РФ,  ч. 1 ст. 7.23.3 - 1 шт. КоАП РФ</t>
  </si>
  <si>
    <t xml:space="preserve">  ч.2 ст. 14.1.3 - 2 шт., ч. 1 ст. 7.23.3 - 1 шт. КоАП РФ</t>
  </si>
  <si>
    <t xml:space="preserve">  ч.2 ст. 14.1.3 - 4 шт. ч. 1 ст. 7.23.3 - 1 шт.КоАП РФ</t>
  </si>
  <si>
    <t xml:space="preserve">  ч.2 ст. 14.1.3 - 1 шт. КоАП РФ,                 ч. 1 ст. 7.23.3 - 1 шт. КоАП РФ</t>
  </si>
  <si>
    <t xml:space="preserve">ч.1 ст. 19.4 - 2 шт., ст. 7.23 -1 шт., ч. 2 ст. 7.21 -2 шт. КоАП РФ </t>
  </si>
  <si>
    <t xml:space="preserve">ст. 7.23 -2 шт., ч. 2 ст. 7.21 -2 шт.КоАП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</si>
</sst>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5" fillId="2" borderId="0"/>
  </cellStyleXfs>
  <cellXfs count="101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6" fillId="0" borderId="0" xfId="0" applyFont="1" applyFill="1"/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9" fillId="0" borderId="0" xfId="0" applyFont="1" applyFill="1"/>
    <xf numFmtId="0" fontId="10" fillId="0" borderId="0" xfId="0" applyFont="1"/>
    <xf numFmtId="0" fontId="9" fillId="0" borderId="0" xfId="0" applyFont="1"/>
    <xf numFmtId="0" fontId="8" fillId="0" borderId="0" xfId="0" applyFont="1" applyFill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0" xfId="0" applyFont="1"/>
    <xf numFmtId="0" fontId="4" fillId="0" borderId="0" xfId="0" applyFont="1" applyBorder="1"/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4" borderId="14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center" wrapText="1"/>
    </xf>
    <xf numFmtId="0" fontId="4" fillId="0" borderId="0" xfId="0" applyFont="1" applyFill="1" applyAlignment="1">
      <alignment vertical="top" wrapText="1"/>
    </xf>
    <xf numFmtId="0" fontId="4" fillId="0" borderId="14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0" xfId="0" applyFont="1" applyFill="1" applyBorder="1"/>
    <xf numFmtId="0" fontId="4" fillId="6" borderId="7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Fill="1"/>
    <xf numFmtId="0" fontId="8" fillId="0" borderId="0" xfId="0" applyFont="1" applyFill="1"/>
    <xf numFmtId="0" fontId="4" fillId="0" borderId="0" xfId="0" applyFont="1"/>
    <xf numFmtId="0" fontId="12" fillId="0" borderId="0" xfId="0" applyFont="1"/>
    <xf numFmtId="0" fontId="11" fillId="0" borderId="0" xfId="0" applyFont="1"/>
    <xf numFmtId="0" fontId="8" fillId="0" borderId="12" xfId="0" applyFont="1" applyBorder="1"/>
    <xf numFmtId="0" fontId="8" fillId="0" borderId="1" xfId="0" applyFont="1" applyBorder="1" applyAlignment="1">
      <alignment horizont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wrapText="1"/>
    </xf>
    <xf numFmtId="0" fontId="6" fillId="5" borderId="0" xfId="0" applyFont="1" applyFill="1"/>
    <xf numFmtId="0" fontId="13" fillId="5" borderId="0" xfId="0" applyFont="1" applyFill="1"/>
    <xf numFmtId="0" fontId="4" fillId="6" borderId="7" xfId="0" applyFont="1" applyFill="1" applyBorder="1"/>
    <xf numFmtId="0" fontId="4" fillId="6" borderId="1" xfId="0" applyFont="1" applyFill="1" applyBorder="1"/>
    <xf numFmtId="0" fontId="6" fillId="6" borderId="0" xfId="0" applyFont="1" applyFill="1"/>
    <xf numFmtId="0" fontId="13" fillId="6" borderId="0" xfId="0" applyFont="1" applyFill="1"/>
    <xf numFmtId="0" fontId="4" fillId="0" borderId="14" xfId="0" applyFont="1" applyBorder="1"/>
    <xf numFmtId="0" fontId="4" fillId="0" borderId="0" xfId="0" applyFont="1" applyFill="1" applyBorder="1"/>
    <xf numFmtId="0" fontId="4" fillId="0" borderId="14" xfId="0" applyFont="1" applyFill="1" applyBorder="1"/>
    <xf numFmtId="0" fontId="13" fillId="0" borderId="0" xfId="0" applyFont="1"/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13" fillId="0" borderId="0" xfId="0" applyFont="1" applyFill="1"/>
    <xf numFmtId="0" fontId="4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wrapText="1"/>
    </xf>
    <xf numFmtId="0" fontId="4" fillId="7" borderId="0" xfId="0" applyFont="1" applyFill="1" applyBorder="1" applyAlignment="1">
      <alignment horizontal="center"/>
    </xf>
    <xf numFmtId="0" fontId="6" fillId="7" borderId="0" xfId="0" applyFont="1" applyFill="1"/>
    <xf numFmtId="0" fontId="13" fillId="7" borderId="0" xfId="0" applyFont="1" applyFill="1"/>
    <xf numFmtId="0" fontId="7" fillId="0" borderId="1" xfId="0" applyFont="1" applyBorder="1" applyAlignment="1">
      <alignment wrapText="1"/>
    </xf>
    <xf numFmtId="0" fontId="4" fillId="2" borderId="2" xfId="0" applyNumberFormat="1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/>
    <xf numFmtId="0" fontId="7" fillId="0" borderId="1" xfId="0" applyFont="1" applyFill="1" applyBorder="1" applyAlignment="1">
      <alignment wrapText="1"/>
    </xf>
    <xf numFmtId="0" fontId="4" fillId="0" borderId="2" xfId="0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2" xfId="0" applyFont="1" applyBorder="1"/>
    <xf numFmtId="0" fontId="4" fillId="0" borderId="1" xfId="0" applyFont="1" applyBorder="1" applyAlignment="1">
      <alignment horizontal="center"/>
    </xf>
    <xf numFmtId="0" fontId="4" fillId="0" borderId="12" xfId="0" applyFont="1" applyFill="1" applyBorder="1"/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3"/>
  <sheetViews>
    <sheetView tabSelected="1" topLeftCell="A49" workbookViewId="0">
      <selection activeCell="I62" sqref="I62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9.5703125" style="5" hidden="1" customWidth="1"/>
    <col min="4" max="4" width="10.5703125" style="70" hidden="1" customWidth="1"/>
    <col min="5" max="5" width="15.28515625" style="50" hidden="1" customWidth="1"/>
    <col min="6" max="6" width="10.85546875" style="54" hidden="1" customWidth="1"/>
    <col min="7" max="7" width="10.85546875" style="17" hidden="1" customWidth="1"/>
    <col min="8" max="8" width="18.140625" style="35" customWidth="1"/>
    <col min="9" max="10" width="36.5703125" customWidth="1"/>
  </cols>
  <sheetData>
    <row r="1" spans="1:11" ht="35.1" customHeight="1" x14ac:dyDescent="0.25">
      <c r="A1" s="86" t="s">
        <v>94</v>
      </c>
      <c r="B1" s="87"/>
      <c r="C1" s="87"/>
      <c r="D1" s="87"/>
      <c r="E1" s="87"/>
      <c r="F1" s="33"/>
      <c r="G1" s="18"/>
      <c r="H1" s="9"/>
      <c r="I1" s="8"/>
      <c r="J1" s="8"/>
      <c r="K1" s="8"/>
    </row>
    <row r="2" spans="1:11" ht="30" x14ac:dyDescent="0.25">
      <c r="A2" s="2" t="s">
        <v>0</v>
      </c>
      <c r="B2" s="2" t="s">
        <v>1</v>
      </c>
      <c r="C2" s="60" t="s">
        <v>118</v>
      </c>
      <c r="D2" s="65" t="s">
        <v>119</v>
      </c>
      <c r="E2" s="43" t="s">
        <v>120</v>
      </c>
      <c r="F2" s="34" t="s">
        <v>128</v>
      </c>
      <c r="G2" s="6" t="s">
        <v>122</v>
      </c>
      <c r="H2" s="95" t="s">
        <v>121</v>
      </c>
    </row>
    <row r="3" spans="1:11" s="17" customFormat="1" ht="20.100000000000001" customHeight="1" x14ac:dyDescent="0.25">
      <c r="A3" s="89" t="s">
        <v>2</v>
      </c>
      <c r="B3" s="81"/>
      <c r="C3" s="81"/>
      <c r="D3" s="81"/>
      <c r="E3" s="81"/>
      <c r="F3" s="81"/>
      <c r="G3" s="81"/>
      <c r="H3" s="90"/>
    </row>
    <row r="4" spans="1:11" s="12" customFormat="1" x14ac:dyDescent="0.25">
      <c r="A4" s="3" t="s">
        <v>95</v>
      </c>
      <c r="B4" s="3" t="s">
        <v>6</v>
      </c>
      <c r="C4" s="61" t="s">
        <v>3</v>
      </c>
      <c r="D4" s="66" t="s">
        <v>3</v>
      </c>
      <c r="E4" s="44" t="s">
        <v>3</v>
      </c>
      <c r="F4" s="52"/>
      <c r="G4" s="56"/>
      <c r="H4" s="96">
        <v>15</v>
      </c>
    </row>
    <row r="5" spans="1:11" s="12" customFormat="1" x14ac:dyDescent="0.25">
      <c r="A5" s="88" t="s">
        <v>4</v>
      </c>
      <c r="B5" s="73"/>
      <c r="C5" s="73"/>
      <c r="D5" s="73"/>
      <c r="E5" s="73"/>
      <c r="F5" s="33"/>
      <c r="G5" s="18"/>
      <c r="H5" s="92"/>
    </row>
    <row r="6" spans="1:11" s="12" customFormat="1" x14ac:dyDescent="0.25">
      <c r="A6" s="1" t="s">
        <v>5</v>
      </c>
      <c r="B6" s="1" t="s">
        <v>6</v>
      </c>
      <c r="C6" s="4" t="s">
        <v>3</v>
      </c>
      <c r="D6" s="67" t="s">
        <v>3</v>
      </c>
      <c r="E6" s="45" t="s">
        <v>3</v>
      </c>
      <c r="F6" s="53"/>
      <c r="G6" s="56"/>
      <c r="H6" s="93">
        <v>15</v>
      </c>
    </row>
    <row r="7" spans="1:11" s="12" customFormat="1" x14ac:dyDescent="0.25">
      <c r="A7" s="1" t="s">
        <v>7</v>
      </c>
      <c r="B7" s="1" t="s">
        <v>6</v>
      </c>
      <c r="C7" s="4"/>
      <c r="D7" s="67"/>
      <c r="E7" s="45"/>
      <c r="F7" s="53"/>
      <c r="G7" s="56"/>
      <c r="H7" s="93">
        <v>15</v>
      </c>
    </row>
    <row r="8" spans="1:11" s="17" customFormat="1" x14ac:dyDescent="0.25">
      <c r="A8" s="72" t="s">
        <v>8</v>
      </c>
      <c r="B8" s="73"/>
      <c r="C8" s="73"/>
      <c r="D8" s="73"/>
      <c r="E8" s="73"/>
      <c r="F8" s="33"/>
      <c r="G8" s="18"/>
      <c r="H8" s="92"/>
    </row>
    <row r="9" spans="1:11" s="12" customFormat="1" x14ac:dyDescent="0.25">
      <c r="A9" s="1" t="s">
        <v>5</v>
      </c>
      <c r="B9" s="1" t="s">
        <v>6</v>
      </c>
      <c r="C9" s="4"/>
      <c r="D9" s="67"/>
      <c r="E9" s="45" t="s">
        <v>3</v>
      </c>
      <c r="F9" s="53"/>
      <c r="G9" s="56"/>
      <c r="H9" s="93">
        <v>15</v>
      </c>
    </row>
    <row r="10" spans="1:11" s="12" customFormat="1" x14ac:dyDescent="0.25">
      <c r="A10" s="1" t="s">
        <v>7</v>
      </c>
      <c r="B10" s="1" t="s">
        <v>6</v>
      </c>
      <c r="C10" s="4"/>
      <c r="D10" s="67"/>
      <c r="E10" s="45" t="s">
        <v>3</v>
      </c>
      <c r="F10" s="53"/>
      <c r="G10" s="56"/>
      <c r="H10" s="93">
        <v>15</v>
      </c>
    </row>
    <row r="11" spans="1:11" s="12" customFormat="1" x14ac:dyDescent="0.25">
      <c r="A11" s="1" t="s">
        <v>9</v>
      </c>
      <c r="B11" s="1" t="s">
        <v>10</v>
      </c>
      <c r="C11" s="4"/>
      <c r="D11" s="67"/>
      <c r="E11" s="45"/>
      <c r="F11" s="53"/>
      <c r="G11" s="56"/>
      <c r="H11" s="93">
        <v>18092.099999999999</v>
      </c>
    </row>
    <row r="12" spans="1:11" s="12" customFormat="1" x14ac:dyDescent="0.25">
      <c r="A12" s="1" t="s">
        <v>11</v>
      </c>
      <c r="B12" s="1" t="s">
        <v>6</v>
      </c>
      <c r="C12" s="4"/>
      <c r="D12" s="67"/>
      <c r="E12" s="45" t="s">
        <v>3</v>
      </c>
      <c r="F12" s="53"/>
      <c r="G12" s="56"/>
      <c r="H12" s="97">
        <v>2658</v>
      </c>
      <c r="I12" s="13"/>
    </row>
    <row r="13" spans="1:11" s="12" customFormat="1" x14ac:dyDescent="0.25">
      <c r="A13" s="1" t="s">
        <v>12</v>
      </c>
      <c r="B13" s="1" t="s">
        <v>6</v>
      </c>
      <c r="C13" s="62">
        <v>15</v>
      </c>
      <c r="D13" s="68">
        <v>18</v>
      </c>
      <c r="E13" s="46">
        <v>0</v>
      </c>
      <c r="F13" s="29">
        <v>0</v>
      </c>
      <c r="G13" s="19">
        <v>0</v>
      </c>
      <c r="H13" s="93">
        <f>F13+E13+D13+C13+G13</f>
        <v>33</v>
      </c>
    </row>
    <row r="14" spans="1:11" s="12" customFormat="1" x14ac:dyDescent="0.25">
      <c r="A14" s="1" t="s">
        <v>13</v>
      </c>
      <c r="B14" s="1" t="s">
        <v>6</v>
      </c>
      <c r="C14" s="62">
        <v>22</v>
      </c>
      <c r="D14" s="68">
        <v>41</v>
      </c>
      <c r="E14" s="46">
        <v>0</v>
      </c>
      <c r="F14" s="29">
        <v>0</v>
      </c>
      <c r="G14" s="19">
        <v>0</v>
      </c>
      <c r="H14" s="93">
        <f>F14+E14+D14+C14+G14</f>
        <v>63</v>
      </c>
    </row>
    <row r="15" spans="1:11" s="12" customFormat="1" x14ac:dyDescent="0.25">
      <c r="A15" s="1" t="s">
        <v>14</v>
      </c>
      <c r="B15" s="1" t="s">
        <v>10</v>
      </c>
      <c r="C15" s="62">
        <v>87</v>
      </c>
      <c r="D15" s="68">
        <v>72.599999999999994</v>
      </c>
      <c r="E15" s="46">
        <v>0</v>
      </c>
      <c r="F15" s="29">
        <v>0</v>
      </c>
      <c r="G15" s="19">
        <v>0</v>
      </c>
      <c r="H15" s="93">
        <f>F15+E15+D15+C15+G15</f>
        <v>159.6</v>
      </c>
    </row>
    <row r="16" spans="1:11" s="12" customFormat="1" x14ac:dyDescent="0.25">
      <c r="A16" s="1" t="s">
        <v>15</v>
      </c>
      <c r="B16" s="1" t="s">
        <v>10</v>
      </c>
      <c r="C16" s="62">
        <v>127.6</v>
      </c>
      <c r="D16" s="68">
        <v>163</v>
      </c>
      <c r="E16" s="46">
        <v>0</v>
      </c>
      <c r="F16" s="29">
        <v>0</v>
      </c>
      <c r="G16" s="19">
        <v>0</v>
      </c>
      <c r="H16" s="93">
        <f>C16+D16+E16+F16+G16</f>
        <v>290.60000000000002</v>
      </c>
    </row>
    <row r="17" spans="1:9" s="17" customFormat="1" x14ac:dyDescent="0.25">
      <c r="A17" s="72" t="s">
        <v>16</v>
      </c>
      <c r="B17" s="73"/>
      <c r="C17" s="73"/>
      <c r="D17" s="73"/>
      <c r="E17" s="73"/>
      <c r="F17" s="33"/>
      <c r="G17" s="18"/>
      <c r="H17" s="92"/>
    </row>
    <row r="18" spans="1:9" s="12" customFormat="1" x14ac:dyDescent="0.25">
      <c r="A18" s="1" t="s">
        <v>5</v>
      </c>
      <c r="B18" s="1" t="s">
        <v>6</v>
      </c>
      <c r="C18" s="62">
        <v>0</v>
      </c>
      <c r="D18" s="68">
        <v>83</v>
      </c>
      <c r="E18" s="46">
        <v>0</v>
      </c>
      <c r="F18" s="31">
        <v>97</v>
      </c>
      <c r="G18" s="28">
        <v>0</v>
      </c>
      <c r="H18" s="93">
        <f>F18+E18+D18+C18+G18</f>
        <v>180</v>
      </c>
    </row>
    <row r="19" spans="1:9" s="12" customFormat="1" x14ac:dyDescent="0.25">
      <c r="A19" s="1" t="s">
        <v>17</v>
      </c>
      <c r="B19" s="1" t="s">
        <v>6</v>
      </c>
      <c r="C19" s="62">
        <v>0</v>
      </c>
      <c r="D19" s="68">
        <v>83</v>
      </c>
      <c r="E19" s="46">
        <v>0</v>
      </c>
      <c r="F19" s="31">
        <v>0</v>
      </c>
      <c r="G19" s="28">
        <v>0</v>
      </c>
      <c r="H19" s="93">
        <f>F19+E19+D19+C19+G19</f>
        <v>83</v>
      </c>
    </row>
    <row r="20" spans="1:9" s="12" customFormat="1" ht="30" x14ac:dyDescent="0.25">
      <c r="A20" s="1" t="s">
        <v>18</v>
      </c>
      <c r="B20" s="1" t="s">
        <v>6</v>
      </c>
      <c r="C20" s="62">
        <v>0</v>
      </c>
      <c r="D20" s="68">
        <v>0</v>
      </c>
      <c r="E20" s="46">
        <v>0</v>
      </c>
      <c r="F20" s="29">
        <v>97</v>
      </c>
      <c r="G20" s="19">
        <v>0</v>
      </c>
      <c r="H20" s="93">
        <f>F20+E20+D20+C20+G20</f>
        <v>97</v>
      </c>
    </row>
    <row r="21" spans="1:9" s="17" customFormat="1" ht="21.75" customHeight="1" x14ac:dyDescent="0.25">
      <c r="A21" s="72" t="s">
        <v>19</v>
      </c>
      <c r="B21" s="73"/>
      <c r="C21" s="73"/>
      <c r="D21" s="73"/>
      <c r="E21" s="73"/>
      <c r="F21" s="33"/>
      <c r="G21" s="57"/>
      <c r="H21" s="94"/>
    </row>
    <row r="22" spans="1:9" s="17" customFormat="1" x14ac:dyDescent="0.25">
      <c r="A22" s="1" t="s">
        <v>5</v>
      </c>
      <c r="B22" s="1" t="s">
        <v>6</v>
      </c>
      <c r="C22" s="4" t="s">
        <v>3</v>
      </c>
      <c r="D22" s="67" t="s">
        <v>3</v>
      </c>
      <c r="E22" s="45" t="s">
        <v>3</v>
      </c>
      <c r="F22" s="53"/>
      <c r="G22" s="58"/>
      <c r="H22" s="91">
        <v>0</v>
      </c>
    </row>
    <row r="23" spans="1:9" s="17" customFormat="1" ht="45" x14ac:dyDescent="0.25">
      <c r="A23" s="1" t="s">
        <v>20</v>
      </c>
      <c r="B23" s="1" t="s">
        <v>6</v>
      </c>
      <c r="C23" s="4" t="s">
        <v>3</v>
      </c>
      <c r="D23" s="67" t="s">
        <v>3</v>
      </c>
      <c r="E23" s="45" t="s">
        <v>3</v>
      </c>
      <c r="F23" s="53"/>
      <c r="G23" s="58"/>
      <c r="H23" s="91">
        <v>0</v>
      </c>
    </row>
    <row r="24" spans="1:9" s="17" customFormat="1" ht="45" x14ac:dyDescent="0.25">
      <c r="A24" s="1" t="s">
        <v>21</v>
      </c>
      <c r="B24" s="1" t="s">
        <v>6</v>
      </c>
      <c r="C24" s="4" t="s">
        <v>3</v>
      </c>
      <c r="D24" s="67" t="s">
        <v>3</v>
      </c>
      <c r="E24" s="45" t="s">
        <v>3</v>
      </c>
      <c r="F24" s="53"/>
      <c r="G24" s="58"/>
      <c r="H24" s="91">
        <v>0</v>
      </c>
    </row>
    <row r="25" spans="1:9" s="17" customFormat="1" ht="20.100000000000001" customHeight="1" x14ac:dyDescent="0.25">
      <c r="A25" s="80" t="s">
        <v>22</v>
      </c>
      <c r="B25" s="81"/>
      <c r="C25" s="81"/>
      <c r="D25" s="81"/>
      <c r="E25" s="81"/>
      <c r="F25" s="81"/>
      <c r="G25" s="81"/>
      <c r="H25" s="82"/>
    </row>
    <row r="26" spans="1:9" s="12" customFormat="1" x14ac:dyDescent="0.25">
      <c r="A26" s="1" t="s">
        <v>23</v>
      </c>
      <c r="B26" s="1" t="s">
        <v>6</v>
      </c>
      <c r="C26" s="62">
        <v>4</v>
      </c>
      <c r="D26" s="68">
        <v>338</v>
      </c>
      <c r="E26" s="46">
        <v>13</v>
      </c>
      <c r="F26" s="29">
        <v>8</v>
      </c>
      <c r="G26" s="19">
        <v>0</v>
      </c>
      <c r="H26" s="93">
        <f>F26+E26+D26+C26+G26</f>
        <v>363</v>
      </c>
      <c r="I26" s="17"/>
    </row>
    <row r="27" spans="1:9" s="17" customFormat="1" x14ac:dyDescent="0.25">
      <c r="A27" s="72" t="s">
        <v>107</v>
      </c>
      <c r="B27" s="73"/>
      <c r="C27" s="73"/>
      <c r="D27" s="73"/>
      <c r="E27" s="73"/>
      <c r="F27" s="33"/>
      <c r="G27" s="18"/>
      <c r="H27" s="41"/>
    </row>
    <row r="28" spans="1:9" s="12" customFormat="1" x14ac:dyDescent="0.25">
      <c r="A28" s="1" t="s">
        <v>108</v>
      </c>
      <c r="B28" s="1" t="s">
        <v>6</v>
      </c>
      <c r="C28" s="62">
        <v>0</v>
      </c>
      <c r="D28" s="68">
        <v>1</v>
      </c>
      <c r="E28" s="46">
        <v>0</v>
      </c>
      <c r="F28" s="29">
        <v>0</v>
      </c>
      <c r="G28" s="19">
        <v>0</v>
      </c>
      <c r="H28" s="93">
        <f>F28+E28+D28+C28+G28</f>
        <v>1</v>
      </c>
      <c r="I28" s="17"/>
    </row>
    <row r="29" spans="1:9" s="12" customFormat="1" x14ac:dyDescent="0.25">
      <c r="A29" s="1" t="s">
        <v>109</v>
      </c>
      <c r="B29" s="1" t="s">
        <v>6</v>
      </c>
      <c r="C29" s="62">
        <v>0</v>
      </c>
      <c r="D29" s="68">
        <v>1</v>
      </c>
      <c r="E29" s="46">
        <v>0</v>
      </c>
      <c r="F29" s="29">
        <v>0</v>
      </c>
      <c r="G29" s="19">
        <v>0</v>
      </c>
      <c r="H29" s="93">
        <f>F29+E29+D29+C29+G29</f>
        <v>1</v>
      </c>
      <c r="I29" s="17"/>
    </row>
    <row r="30" spans="1:9" s="12" customFormat="1" x14ac:dyDescent="0.25">
      <c r="A30" s="1" t="s">
        <v>110</v>
      </c>
      <c r="B30" s="1" t="s">
        <v>6</v>
      </c>
      <c r="C30" s="62">
        <v>0</v>
      </c>
      <c r="D30" s="68">
        <v>0</v>
      </c>
      <c r="E30" s="46">
        <v>0</v>
      </c>
      <c r="F30" s="29">
        <v>0</v>
      </c>
      <c r="G30" s="19">
        <v>0</v>
      </c>
      <c r="H30" s="93">
        <f>F30+E30+D30+C30+G30</f>
        <v>0</v>
      </c>
      <c r="I30" s="17"/>
    </row>
    <row r="31" spans="1:9" s="12" customFormat="1" x14ac:dyDescent="0.25">
      <c r="A31" s="1" t="s">
        <v>24</v>
      </c>
      <c r="B31" s="1" t="s">
        <v>6</v>
      </c>
      <c r="C31" s="62">
        <v>10</v>
      </c>
      <c r="D31" s="68">
        <v>1168</v>
      </c>
      <c r="E31" s="46">
        <v>30</v>
      </c>
      <c r="F31" s="29">
        <v>25</v>
      </c>
      <c r="G31" s="19">
        <v>0</v>
      </c>
      <c r="H31" s="93">
        <f>F31+E31+D31+C31+G31</f>
        <v>1233</v>
      </c>
      <c r="I31" s="17"/>
    </row>
    <row r="32" spans="1:9" s="17" customFormat="1" x14ac:dyDescent="0.25">
      <c r="A32" s="72" t="s">
        <v>111</v>
      </c>
      <c r="B32" s="73"/>
      <c r="C32" s="73"/>
      <c r="D32" s="73"/>
      <c r="E32" s="73"/>
      <c r="F32" s="33"/>
      <c r="G32" s="18"/>
      <c r="H32" s="41"/>
    </row>
    <row r="33" spans="1:9" s="12" customFormat="1" x14ac:dyDescent="0.25">
      <c r="A33" s="1" t="s">
        <v>108</v>
      </c>
      <c r="B33" s="1" t="s">
        <v>6</v>
      </c>
      <c r="C33" s="62">
        <v>0</v>
      </c>
      <c r="D33" s="68">
        <v>48</v>
      </c>
      <c r="E33" s="46">
        <v>0</v>
      </c>
      <c r="F33" s="29">
        <v>0</v>
      </c>
      <c r="G33" s="19">
        <v>0</v>
      </c>
      <c r="H33" s="93">
        <f>F33+E33+D33+C33+G33</f>
        <v>48</v>
      </c>
      <c r="I33" s="17"/>
    </row>
    <row r="34" spans="1:9" s="12" customFormat="1" x14ac:dyDescent="0.25">
      <c r="A34" s="1" t="s">
        <v>109</v>
      </c>
      <c r="B34" s="1" t="s">
        <v>6</v>
      </c>
      <c r="C34" s="62">
        <v>0</v>
      </c>
      <c r="D34" s="68">
        <v>9</v>
      </c>
      <c r="E34" s="46">
        <v>0</v>
      </c>
      <c r="F34" s="29">
        <v>0</v>
      </c>
      <c r="G34" s="19">
        <v>0</v>
      </c>
      <c r="H34" s="93">
        <f>F34+E34+D34+C34+G34</f>
        <v>9</v>
      </c>
      <c r="I34" s="17"/>
    </row>
    <row r="35" spans="1:9" s="12" customFormat="1" x14ac:dyDescent="0.25">
      <c r="A35" s="1" t="s">
        <v>110</v>
      </c>
      <c r="B35" s="1" t="s">
        <v>6</v>
      </c>
      <c r="C35" s="62">
        <v>0</v>
      </c>
      <c r="D35" s="68">
        <v>0</v>
      </c>
      <c r="E35" s="46">
        <v>0</v>
      </c>
      <c r="F35" s="29">
        <v>8</v>
      </c>
      <c r="G35" s="19">
        <v>0</v>
      </c>
      <c r="H35" s="93">
        <f>F35+E35+D35+C35+G35</f>
        <v>8</v>
      </c>
      <c r="I35" s="17"/>
    </row>
    <row r="36" spans="1:9" s="17" customFormat="1" x14ac:dyDescent="0.25">
      <c r="A36" s="72" t="s">
        <v>25</v>
      </c>
      <c r="B36" s="73"/>
      <c r="C36" s="73"/>
      <c r="D36" s="73"/>
      <c r="E36" s="83"/>
      <c r="F36" s="33"/>
      <c r="G36" s="18"/>
      <c r="H36" s="41"/>
    </row>
    <row r="37" spans="1:9" s="12" customFormat="1" x14ac:dyDescent="0.25">
      <c r="A37" s="1" t="s">
        <v>5</v>
      </c>
      <c r="B37" s="1" t="s">
        <v>6</v>
      </c>
      <c r="C37" s="62">
        <v>8</v>
      </c>
      <c r="D37" s="68">
        <v>15</v>
      </c>
      <c r="E37" s="47">
        <v>0</v>
      </c>
      <c r="F37" s="30">
        <v>1</v>
      </c>
      <c r="G37" s="20">
        <v>0</v>
      </c>
      <c r="H37" s="98">
        <f>F37+E37+D37+C37+G37</f>
        <v>24</v>
      </c>
      <c r="I37" s="17"/>
    </row>
    <row r="38" spans="1:9" s="12" customFormat="1" x14ac:dyDescent="0.25">
      <c r="A38" s="1" t="s">
        <v>26</v>
      </c>
      <c r="B38" s="1" t="s">
        <v>6</v>
      </c>
      <c r="C38" s="62">
        <v>0</v>
      </c>
      <c r="D38" s="68">
        <v>0</v>
      </c>
      <c r="E38" s="46">
        <v>0</v>
      </c>
      <c r="F38" s="29">
        <v>0</v>
      </c>
      <c r="G38" s="19">
        <v>0</v>
      </c>
      <c r="H38" s="93">
        <f>F38+E38+D38+C38+G38</f>
        <v>0</v>
      </c>
      <c r="I38" s="17"/>
    </row>
    <row r="39" spans="1:9" s="12" customFormat="1" x14ac:dyDescent="0.25">
      <c r="A39" s="1" t="s">
        <v>27</v>
      </c>
      <c r="B39" s="1" t="s">
        <v>6</v>
      </c>
      <c r="C39" s="62">
        <v>8</v>
      </c>
      <c r="D39" s="68">
        <v>15</v>
      </c>
      <c r="E39" s="46">
        <v>0</v>
      </c>
      <c r="F39" s="29">
        <v>1</v>
      </c>
      <c r="G39" s="19">
        <v>0</v>
      </c>
      <c r="H39" s="93">
        <f>F39+E39+D39+C39+G39</f>
        <v>24</v>
      </c>
      <c r="I39" s="17"/>
    </row>
    <row r="40" spans="1:9" s="17" customFormat="1" x14ac:dyDescent="0.25">
      <c r="A40" s="72" t="s">
        <v>28</v>
      </c>
      <c r="B40" s="73"/>
      <c r="C40" s="73"/>
      <c r="D40" s="73"/>
      <c r="E40" s="73"/>
      <c r="F40" s="33"/>
      <c r="G40" s="18"/>
      <c r="H40" s="41"/>
    </row>
    <row r="41" spans="1:9" s="12" customFormat="1" ht="16.149999999999999" customHeight="1" x14ac:dyDescent="0.25">
      <c r="A41" s="4" t="s">
        <v>5</v>
      </c>
      <c r="B41" s="4" t="s">
        <v>6</v>
      </c>
      <c r="C41" s="62">
        <v>14</v>
      </c>
      <c r="D41" s="68">
        <v>53</v>
      </c>
      <c r="E41" s="46">
        <v>0</v>
      </c>
      <c r="F41" s="29">
        <v>3</v>
      </c>
      <c r="G41" s="19">
        <v>0</v>
      </c>
      <c r="H41" s="93">
        <f>F41+E41+D41+C41+G41</f>
        <v>70</v>
      </c>
      <c r="I41" s="17"/>
    </row>
    <row r="42" spans="1:9" s="12" customFormat="1" ht="12.6" customHeight="1" x14ac:dyDescent="0.25">
      <c r="A42" s="4" t="s">
        <v>26</v>
      </c>
      <c r="B42" s="4" t="s">
        <v>6</v>
      </c>
      <c r="C42" s="62">
        <v>0</v>
      </c>
      <c r="D42" s="68">
        <v>0</v>
      </c>
      <c r="E42" s="46">
        <v>0</v>
      </c>
      <c r="F42" s="29">
        <v>0</v>
      </c>
      <c r="G42" s="19">
        <v>0</v>
      </c>
      <c r="H42" s="99">
        <f>F42+E42+D42+C42+G42</f>
        <v>0</v>
      </c>
      <c r="I42" s="17"/>
    </row>
    <row r="43" spans="1:9" s="12" customFormat="1" ht="13.15" customHeight="1" x14ac:dyDescent="0.25">
      <c r="A43" s="4" t="s">
        <v>27</v>
      </c>
      <c r="B43" s="4" t="s">
        <v>6</v>
      </c>
      <c r="C43" s="62">
        <v>14</v>
      </c>
      <c r="D43" s="68">
        <v>53</v>
      </c>
      <c r="E43" s="46">
        <v>0</v>
      </c>
      <c r="F43" s="29">
        <v>3</v>
      </c>
      <c r="G43" s="19">
        <v>0</v>
      </c>
      <c r="H43" s="99">
        <f>F43+E43+D43+C43+G43</f>
        <v>70</v>
      </c>
      <c r="I43" s="17"/>
    </row>
    <row r="44" spans="1:9" s="17" customFormat="1" ht="10.9" customHeight="1" x14ac:dyDescent="0.25">
      <c r="A44" s="84" t="s">
        <v>29</v>
      </c>
      <c r="B44" s="85"/>
      <c r="C44" s="85"/>
      <c r="D44" s="85"/>
      <c r="E44" s="85"/>
      <c r="F44" s="33"/>
      <c r="G44" s="18"/>
      <c r="H44" s="42"/>
    </row>
    <row r="45" spans="1:9" s="12" customFormat="1" x14ac:dyDescent="0.25">
      <c r="A45" s="1" t="s">
        <v>5</v>
      </c>
      <c r="B45" s="1" t="s">
        <v>6</v>
      </c>
      <c r="C45" s="62">
        <f>C46+C47+C48+C49+C50+C51+C52+C53+C54+C55</f>
        <v>20</v>
      </c>
      <c r="D45" s="68">
        <f>D46+D47+D48+D49+D50+D51+D52+D53+D54+D55</f>
        <v>76</v>
      </c>
      <c r="E45" s="48">
        <v>0</v>
      </c>
      <c r="F45" s="29">
        <f>F46+F47+F48+F49+F51+F52+F53+F54+F55</f>
        <v>1</v>
      </c>
      <c r="G45" s="19">
        <v>0</v>
      </c>
      <c r="H45" s="93">
        <f t="shared" ref="H45:H53" si="0">F45+E45+D45+C45+G45</f>
        <v>97</v>
      </c>
      <c r="I45" s="17"/>
    </row>
    <row r="46" spans="1:9" s="12" customFormat="1" x14ac:dyDescent="0.25">
      <c r="A46" s="1" t="s">
        <v>30</v>
      </c>
      <c r="B46" s="1" t="s">
        <v>6</v>
      </c>
      <c r="C46" s="62">
        <v>20</v>
      </c>
      <c r="D46" s="68">
        <v>75</v>
      </c>
      <c r="E46" s="48">
        <v>0</v>
      </c>
      <c r="F46" s="29">
        <v>1</v>
      </c>
      <c r="G46" s="19">
        <v>0</v>
      </c>
      <c r="H46" s="93">
        <f>F46+E46+D46+C46+G46</f>
        <v>96</v>
      </c>
      <c r="I46" s="17"/>
    </row>
    <row r="47" spans="1:9" s="12" customFormat="1" x14ac:dyDescent="0.25">
      <c r="A47" s="1" t="s">
        <v>31</v>
      </c>
      <c r="B47" s="1" t="s">
        <v>6</v>
      </c>
      <c r="C47" s="62">
        <v>0</v>
      </c>
      <c r="D47" s="68">
        <v>0</v>
      </c>
      <c r="E47" s="48">
        <v>0</v>
      </c>
      <c r="F47" s="29">
        <v>0</v>
      </c>
      <c r="G47" s="19">
        <v>0</v>
      </c>
      <c r="H47" s="93">
        <f t="shared" si="0"/>
        <v>0</v>
      </c>
      <c r="I47" s="17"/>
    </row>
    <row r="48" spans="1:9" s="12" customFormat="1" x14ac:dyDescent="0.25">
      <c r="A48" s="1" t="s">
        <v>32</v>
      </c>
      <c r="B48" s="1" t="s">
        <v>6</v>
      </c>
      <c r="C48" s="62">
        <v>0</v>
      </c>
      <c r="D48" s="68">
        <v>1</v>
      </c>
      <c r="E48" s="48">
        <v>0</v>
      </c>
      <c r="F48" s="29">
        <v>0</v>
      </c>
      <c r="G48" s="19">
        <v>0</v>
      </c>
      <c r="H48" s="93">
        <f t="shared" si="0"/>
        <v>1</v>
      </c>
      <c r="I48" s="17"/>
    </row>
    <row r="49" spans="1:10" s="12" customFormat="1" x14ac:dyDescent="0.25">
      <c r="A49" s="1" t="s">
        <v>33</v>
      </c>
      <c r="B49" s="1" t="s">
        <v>6</v>
      </c>
      <c r="C49" s="62">
        <v>0</v>
      </c>
      <c r="D49" s="68">
        <v>0</v>
      </c>
      <c r="E49" s="48">
        <v>0</v>
      </c>
      <c r="F49" s="29">
        <v>0</v>
      </c>
      <c r="G49" s="19">
        <v>0</v>
      </c>
      <c r="H49" s="93">
        <f t="shared" si="0"/>
        <v>0</v>
      </c>
      <c r="I49" s="17"/>
    </row>
    <row r="50" spans="1:10" s="12" customFormat="1" x14ac:dyDescent="0.25">
      <c r="A50" s="1" t="s">
        <v>34</v>
      </c>
      <c r="B50" s="1" t="s">
        <v>6</v>
      </c>
      <c r="C50" s="62">
        <v>0</v>
      </c>
      <c r="D50" s="68">
        <v>0</v>
      </c>
      <c r="E50" s="48">
        <v>0</v>
      </c>
      <c r="F50" s="29">
        <v>0</v>
      </c>
      <c r="G50" s="19">
        <v>0</v>
      </c>
      <c r="H50" s="93">
        <f t="shared" si="0"/>
        <v>0</v>
      </c>
      <c r="I50" s="17"/>
    </row>
    <row r="51" spans="1:10" s="12" customFormat="1" x14ac:dyDescent="0.25">
      <c r="A51" s="1" t="s">
        <v>35</v>
      </c>
      <c r="B51" s="1" t="s">
        <v>6</v>
      </c>
      <c r="C51" s="62">
        <v>0</v>
      </c>
      <c r="D51" s="68">
        <v>0</v>
      </c>
      <c r="E51" s="48">
        <v>0</v>
      </c>
      <c r="F51" s="29">
        <v>0</v>
      </c>
      <c r="G51" s="19">
        <v>0</v>
      </c>
      <c r="H51" s="93">
        <f t="shared" si="0"/>
        <v>0</v>
      </c>
      <c r="I51" s="17"/>
    </row>
    <row r="52" spans="1:10" s="10" customFormat="1" x14ac:dyDescent="0.25">
      <c r="A52" s="4" t="s">
        <v>66</v>
      </c>
      <c r="B52" s="4" t="s">
        <v>6</v>
      </c>
      <c r="C52" s="62">
        <v>0</v>
      </c>
      <c r="D52" s="68">
        <v>0</v>
      </c>
      <c r="E52" s="48">
        <v>0</v>
      </c>
      <c r="F52" s="29">
        <v>0</v>
      </c>
      <c r="G52" s="21">
        <v>0</v>
      </c>
      <c r="H52" s="91">
        <f t="shared" si="0"/>
        <v>0</v>
      </c>
      <c r="I52" s="5"/>
    </row>
    <row r="53" spans="1:10" s="12" customFormat="1" x14ac:dyDescent="0.25">
      <c r="A53" s="1" t="s">
        <v>105</v>
      </c>
      <c r="B53" s="1" t="s">
        <v>6</v>
      </c>
      <c r="C53" s="62">
        <v>0</v>
      </c>
      <c r="D53" s="68">
        <v>0</v>
      </c>
      <c r="E53" s="48">
        <v>0</v>
      </c>
      <c r="F53" s="29">
        <v>0</v>
      </c>
      <c r="G53" s="19">
        <v>0</v>
      </c>
      <c r="H53" s="93">
        <f t="shared" si="0"/>
        <v>0</v>
      </c>
      <c r="I53" s="17"/>
    </row>
    <row r="54" spans="1:10" s="12" customFormat="1" x14ac:dyDescent="0.25">
      <c r="A54" s="1" t="s">
        <v>112</v>
      </c>
      <c r="B54" s="1" t="s">
        <v>6</v>
      </c>
      <c r="C54" s="62">
        <v>0</v>
      </c>
      <c r="D54" s="68">
        <v>0</v>
      </c>
      <c r="E54" s="48">
        <v>0</v>
      </c>
      <c r="F54" s="29">
        <v>0</v>
      </c>
      <c r="G54" s="19">
        <v>0</v>
      </c>
      <c r="H54" s="93">
        <f>F54+E54+D54+C5+G54</f>
        <v>0</v>
      </c>
      <c r="I54" s="17"/>
    </row>
    <row r="55" spans="1:10" s="12" customFormat="1" x14ac:dyDescent="0.25">
      <c r="A55" s="1" t="s">
        <v>67</v>
      </c>
      <c r="B55" s="1" t="s">
        <v>6</v>
      </c>
      <c r="C55" s="62">
        <v>0</v>
      </c>
      <c r="D55" s="68">
        <v>0</v>
      </c>
      <c r="E55" s="48">
        <v>0</v>
      </c>
      <c r="F55" s="29">
        <v>0</v>
      </c>
      <c r="G55" s="19">
        <v>0</v>
      </c>
      <c r="H55" s="93">
        <f>F55+E55+D55+C55+G55</f>
        <v>0</v>
      </c>
      <c r="I55" s="17"/>
    </row>
    <row r="56" spans="1:10" s="17" customFormat="1" x14ac:dyDescent="0.25">
      <c r="A56" s="72" t="s">
        <v>36</v>
      </c>
      <c r="B56" s="73"/>
      <c r="C56" s="73"/>
      <c r="D56" s="73"/>
      <c r="E56" s="73"/>
      <c r="F56" s="33"/>
      <c r="G56" s="18"/>
      <c r="H56" s="41"/>
    </row>
    <row r="57" spans="1:10" s="12" customFormat="1" ht="34.5" customHeight="1" x14ac:dyDescent="0.25">
      <c r="A57" s="1" t="s">
        <v>5</v>
      </c>
      <c r="B57" s="1" t="s">
        <v>6</v>
      </c>
      <c r="C57" s="62">
        <f>C64+C80+C76+C59</f>
        <v>20</v>
      </c>
      <c r="D57" s="68">
        <f>D59+D62+D68+D76+D81</f>
        <v>321</v>
      </c>
      <c r="E57" s="46">
        <f>E58+E64+E72+E80</f>
        <v>1</v>
      </c>
      <c r="F57" s="29">
        <f>F59+F62+F68+F76+F81</f>
        <v>10</v>
      </c>
      <c r="G57" s="19">
        <f>G62</f>
        <v>3</v>
      </c>
      <c r="H57" s="93">
        <f>F57+E57+D57+C57+G57</f>
        <v>355</v>
      </c>
      <c r="I57" s="22" t="s">
        <v>127</v>
      </c>
      <c r="J57" s="35"/>
    </row>
    <row r="58" spans="1:10" s="10" customFormat="1" x14ac:dyDescent="0.25">
      <c r="A58" s="4" t="s">
        <v>37</v>
      </c>
      <c r="B58" s="4" t="s">
        <v>6</v>
      </c>
      <c r="C58" s="62">
        <v>1</v>
      </c>
      <c r="D58" s="68">
        <v>68</v>
      </c>
      <c r="E58" s="46">
        <v>1</v>
      </c>
      <c r="F58" s="29">
        <v>1</v>
      </c>
      <c r="G58" s="21">
        <v>0</v>
      </c>
      <c r="H58" s="91">
        <f t="shared" ref="H58:H93" si="1">F58+E58+D58+C58+G58</f>
        <v>71</v>
      </c>
      <c r="I58" s="36"/>
      <c r="J58" s="37"/>
    </row>
    <row r="59" spans="1:10" s="10" customFormat="1" x14ac:dyDescent="0.25">
      <c r="A59" s="4" t="s">
        <v>38</v>
      </c>
      <c r="B59" s="4" t="s">
        <v>6</v>
      </c>
      <c r="C59" s="62">
        <v>9</v>
      </c>
      <c r="D59" s="68">
        <v>217</v>
      </c>
      <c r="E59" s="46">
        <v>1</v>
      </c>
      <c r="F59" s="29">
        <v>5</v>
      </c>
      <c r="G59" s="21">
        <v>0</v>
      </c>
      <c r="H59" s="91">
        <f t="shared" si="1"/>
        <v>232</v>
      </c>
      <c r="I59" s="36"/>
      <c r="J59" s="37"/>
    </row>
    <row r="60" spans="1:10" s="10" customFormat="1" ht="34.5" customHeight="1" x14ac:dyDescent="0.25">
      <c r="A60" s="4" t="s">
        <v>39</v>
      </c>
      <c r="B60" s="4" t="s">
        <v>6</v>
      </c>
      <c r="C60" s="62">
        <v>0</v>
      </c>
      <c r="D60" s="68">
        <v>2</v>
      </c>
      <c r="E60" s="46">
        <v>0</v>
      </c>
      <c r="F60" s="29">
        <v>0</v>
      </c>
      <c r="G60" s="21">
        <v>1</v>
      </c>
      <c r="H60" s="91">
        <f t="shared" si="1"/>
        <v>3</v>
      </c>
      <c r="I60" s="23" t="s">
        <v>134</v>
      </c>
      <c r="J60" s="37"/>
    </row>
    <row r="61" spans="1:10" s="10" customFormat="1" ht="30" x14ac:dyDescent="0.25">
      <c r="A61" s="4" t="s">
        <v>98</v>
      </c>
      <c r="B61" s="4" t="s">
        <v>6</v>
      </c>
      <c r="C61" s="62">
        <v>0</v>
      </c>
      <c r="D61" s="68">
        <v>0</v>
      </c>
      <c r="E61" s="46">
        <v>0</v>
      </c>
      <c r="F61" s="29">
        <v>0</v>
      </c>
      <c r="G61" s="21">
        <v>0</v>
      </c>
      <c r="H61" s="91">
        <f t="shared" si="1"/>
        <v>0</v>
      </c>
      <c r="I61" s="36"/>
      <c r="J61" s="37"/>
    </row>
    <row r="62" spans="1:10" s="10" customFormat="1" ht="30" x14ac:dyDescent="0.25">
      <c r="A62" s="4" t="s">
        <v>40</v>
      </c>
      <c r="B62" s="4" t="s">
        <v>6</v>
      </c>
      <c r="C62" s="62">
        <v>0</v>
      </c>
      <c r="D62" s="68">
        <v>2</v>
      </c>
      <c r="E62" s="46">
        <v>0</v>
      </c>
      <c r="F62" s="29">
        <v>0</v>
      </c>
      <c r="G62" s="21">
        <v>3</v>
      </c>
      <c r="H62" s="91">
        <f t="shared" si="1"/>
        <v>5</v>
      </c>
      <c r="I62" s="23" t="s">
        <v>135</v>
      </c>
      <c r="J62" s="37"/>
    </row>
    <row r="63" spans="1:10" s="10" customFormat="1" x14ac:dyDescent="0.25">
      <c r="A63" s="4" t="s">
        <v>99</v>
      </c>
      <c r="B63" s="4" t="s">
        <v>6</v>
      </c>
      <c r="C63" s="62">
        <v>0</v>
      </c>
      <c r="D63" s="68">
        <v>0</v>
      </c>
      <c r="E63" s="46">
        <v>0</v>
      </c>
      <c r="F63" s="29">
        <v>0</v>
      </c>
      <c r="G63" s="21">
        <v>0</v>
      </c>
      <c r="H63" s="91">
        <f t="shared" si="1"/>
        <v>0</v>
      </c>
      <c r="I63" s="36"/>
      <c r="J63" s="37"/>
    </row>
    <row r="64" spans="1:10" s="10" customFormat="1" x14ac:dyDescent="0.25">
      <c r="A64" s="4" t="s">
        <v>41</v>
      </c>
      <c r="B64" s="4" t="s">
        <v>6</v>
      </c>
      <c r="C64" s="62">
        <v>3</v>
      </c>
      <c r="D64" s="68">
        <v>13</v>
      </c>
      <c r="E64" s="46">
        <v>0</v>
      </c>
      <c r="F64" s="29">
        <v>1</v>
      </c>
      <c r="G64" s="21">
        <v>0</v>
      </c>
      <c r="H64" s="91">
        <f t="shared" si="1"/>
        <v>17</v>
      </c>
      <c r="I64" s="36"/>
      <c r="J64" s="37"/>
    </row>
    <row r="65" spans="1:10" s="10" customFormat="1" x14ac:dyDescent="0.25">
      <c r="A65" s="4" t="s">
        <v>42</v>
      </c>
      <c r="B65" s="4" t="s">
        <v>6</v>
      </c>
      <c r="C65" s="62">
        <v>0</v>
      </c>
      <c r="D65" s="68">
        <v>0</v>
      </c>
      <c r="E65" s="46">
        <v>0</v>
      </c>
      <c r="F65" s="29">
        <v>0</v>
      </c>
      <c r="G65" s="21">
        <v>0</v>
      </c>
      <c r="H65" s="91">
        <f t="shared" si="1"/>
        <v>0</v>
      </c>
      <c r="I65" s="36"/>
      <c r="J65" s="37"/>
    </row>
    <row r="66" spans="1:10" s="10" customFormat="1" ht="30" x14ac:dyDescent="0.25">
      <c r="A66" s="4" t="s">
        <v>113</v>
      </c>
      <c r="B66" s="4" t="s">
        <v>6</v>
      </c>
      <c r="C66" s="62">
        <v>0</v>
      </c>
      <c r="D66" s="68">
        <v>0</v>
      </c>
      <c r="E66" s="46">
        <v>0</v>
      </c>
      <c r="F66" s="29">
        <v>0</v>
      </c>
      <c r="G66" s="21">
        <v>0</v>
      </c>
      <c r="H66" s="91">
        <f t="shared" si="1"/>
        <v>0</v>
      </c>
      <c r="I66" s="36"/>
      <c r="J66" s="37"/>
    </row>
    <row r="67" spans="1:10" s="10" customFormat="1" ht="30" x14ac:dyDescent="0.25">
      <c r="A67" s="4" t="s">
        <v>100</v>
      </c>
      <c r="B67" s="4" t="s">
        <v>6</v>
      </c>
      <c r="C67" s="62">
        <v>0</v>
      </c>
      <c r="D67" s="68">
        <v>0</v>
      </c>
      <c r="E67" s="46">
        <v>0</v>
      </c>
      <c r="F67" s="29">
        <v>0</v>
      </c>
      <c r="G67" s="21">
        <v>0</v>
      </c>
      <c r="H67" s="91">
        <f t="shared" si="1"/>
        <v>0</v>
      </c>
      <c r="I67" s="36"/>
      <c r="J67" s="37"/>
    </row>
    <row r="68" spans="1:10" s="10" customFormat="1" x14ac:dyDescent="0.25">
      <c r="A68" s="4" t="s">
        <v>43</v>
      </c>
      <c r="B68" s="4" t="s">
        <v>6</v>
      </c>
      <c r="C68" s="62">
        <v>8</v>
      </c>
      <c r="D68" s="68">
        <v>29</v>
      </c>
      <c r="E68" s="46">
        <v>0</v>
      </c>
      <c r="F68" s="29">
        <v>2</v>
      </c>
      <c r="G68" s="21">
        <v>0</v>
      </c>
      <c r="H68" s="91">
        <f t="shared" si="1"/>
        <v>39</v>
      </c>
      <c r="I68" s="36"/>
      <c r="J68" s="37"/>
    </row>
    <row r="69" spans="1:10" s="10" customFormat="1" x14ac:dyDescent="0.25">
      <c r="A69" s="4" t="s">
        <v>44</v>
      </c>
      <c r="B69" s="4" t="s">
        <v>6</v>
      </c>
      <c r="C69" s="62">
        <v>0</v>
      </c>
      <c r="D69" s="68">
        <v>0</v>
      </c>
      <c r="E69" s="46">
        <v>0</v>
      </c>
      <c r="F69" s="29">
        <v>0</v>
      </c>
      <c r="G69" s="21">
        <v>0</v>
      </c>
      <c r="H69" s="91">
        <f t="shared" si="1"/>
        <v>0</v>
      </c>
      <c r="I69" s="36"/>
      <c r="J69" s="37"/>
    </row>
    <row r="70" spans="1:10" s="10" customFormat="1" ht="30" x14ac:dyDescent="0.25">
      <c r="A70" s="4" t="s">
        <v>114</v>
      </c>
      <c r="B70" s="4" t="s">
        <v>6</v>
      </c>
      <c r="C70" s="62">
        <v>0</v>
      </c>
      <c r="D70" s="68">
        <v>0</v>
      </c>
      <c r="E70" s="46">
        <v>0</v>
      </c>
      <c r="F70" s="29">
        <v>0</v>
      </c>
      <c r="G70" s="21">
        <v>0</v>
      </c>
      <c r="H70" s="91">
        <f t="shared" si="1"/>
        <v>0</v>
      </c>
      <c r="I70" s="36"/>
      <c r="J70" s="37"/>
    </row>
    <row r="71" spans="1:10" s="10" customFormat="1" x14ac:dyDescent="0.25">
      <c r="A71" s="4" t="s">
        <v>101</v>
      </c>
      <c r="B71" s="4" t="s">
        <v>6</v>
      </c>
      <c r="C71" s="62">
        <v>0</v>
      </c>
      <c r="D71" s="68">
        <v>0</v>
      </c>
      <c r="E71" s="46">
        <v>0</v>
      </c>
      <c r="F71" s="29">
        <v>0</v>
      </c>
      <c r="G71" s="21">
        <v>0</v>
      </c>
      <c r="H71" s="91">
        <f t="shared" si="1"/>
        <v>0</v>
      </c>
      <c r="I71" s="36"/>
      <c r="J71" s="37"/>
    </row>
    <row r="72" spans="1:10" s="10" customFormat="1" ht="30" x14ac:dyDescent="0.25">
      <c r="A72" s="4" t="s">
        <v>45</v>
      </c>
      <c r="B72" s="4" t="s">
        <v>6</v>
      </c>
      <c r="C72" s="62">
        <v>0</v>
      </c>
      <c r="D72" s="68">
        <v>2</v>
      </c>
      <c r="E72" s="46">
        <v>0</v>
      </c>
      <c r="F72" s="29">
        <v>0</v>
      </c>
      <c r="G72" s="21">
        <v>0</v>
      </c>
      <c r="H72" s="91">
        <f t="shared" si="1"/>
        <v>2</v>
      </c>
      <c r="I72" s="23" t="s">
        <v>133</v>
      </c>
      <c r="J72" s="37"/>
    </row>
    <row r="73" spans="1:10" s="10" customFormat="1" ht="30" x14ac:dyDescent="0.25">
      <c r="A73" s="4" t="s">
        <v>96</v>
      </c>
      <c r="B73" s="4" t="s">
        <v>6</v>
      </c>
      <c r="C73" s="62">
        <v>0</v>
      </c>
      <c r="D73" s="68">
        <v>0</v>
      </c>
      <c r="E73" s="46">
        <v>0</v>
      </c>
      <c r="F73" s="29">
        <v>0</v>
      </c>
      <c r="G73" s="21">
        <v>0</v>
      </c>
      <c r="H73" s="91">
        <f t="shared" si="1"/>
        <v>0</v>
      </c>
      <c r="I73" s="36"/>
      <c r="J73" s="37"/>
    </row>
    <row r="74" spans="1:10" s="10" customFormat="1" ht="30" x14ac:dyDescent="0.25">
      <c r="A74" s="4" t="s">
        <v>115</v>
      </c>
      <c r="B74" s="4" t="s">
        <v>6</v>
      </c>
      <c r="C74" s="62">
        <v>0</v>
      </c>
      <c r="D74" s="68">
        <v>0</v>
      </c>
      <c r="E74" s="46">
        <v>0</v>
      </c>
      <c r="F74" s="29">
        <v>0</v>
      </c>
      <c r="G74" s="21">
        <v>0</v>
      </c>
      <c r="H74" s="91">
        <f t="shared" si="1"/>
        <v>0</v>
      </c>
      <c r="I74" s="36"/>
      <c r="J74" s="37"/>
    </row>
    <row r="75" spans="1:10" s="10" customFormat="1" ht="30" x14ac:dyDescent="0.25">
      <c r="A75" s="4" t="s">
        <v>102</v>
      </c>
      <c r="B75" s="4" t="s">
        <v>6</v>
      </c>
      <c r="C75" s="62">
        <v>0</v>
      </c>
      <c r="D75" s="68">
        <v>0</v>
      </c>
      <c r="E75" s="46">
        <v>0</v>
      </c>
      <c r="F75" s="29">
        <v>0</v>
      </c>
      <c r="G75" s="21">
        <v>0</v>
      </c>
      <c r="H75" s="91">
        <f t="shared" si="1"/>
        <v>0</v>
      </c>
      <c r="I75" s="36"/>
      <c r="J75" s="37"/>
    </row>
    <row r="76" spans="1:10" s="10" customFormat="1" ht="30" x14ac:dyDescent="0.25">
      <c r="A76" s="4" t="s">
        <v>46</v>
      </c>
      <c r="B76" s="4" t="s">
        <v>6</v>
      </c>
      <c r="C76" s="62">
        <v>0</v>
      </c>
      <c r="D76" s="68">
        <v>2</v>
      </c>
      <c r="E76" s="46">
        <v>0</v>
      </c>
      <c r="F76" s="29">
        <v>0</v>
      </c>
      <c r="G76" s="21">
        <v>0</v>
      </c>
      <c r="H76" s="91">
        <f t="shared" si="1"/>
        <v>2</v>
      </c>
      <c r="I76" s="23" t="s">
        <v>136</v>
      </c>
      <c r="J76" s="37"/>
    </row>
    <row r="77" spans="1:10" s="10" customFormat="1" ht="30" x14ac:dyDescent="0.25">
      <c r="A77" s="4" t="s">
        <v>97</v>
      </c>
      <c r="B77" s="4" t="s">
        <v>6</v>
      </c>
      <c r="C77" s="62">
        <v>0</v>
      </c>
      <c r="D77" s="68">
        <v>0</v>
      </c>
      <c r="E77" s="46">
        <v>0</v>
      </c>
      <c r="F77" s="29">
        <v>0</v>
      </c>
      <c r="G77" s="21">
        <v>0</v>
      </c>
      <c r="H77" s="91">
        <f t="shared" si="1"/>
        <v>0</v>
      </c>
      <c r="I77" s="36"/>
      <c r="J77" s="37"/>
    </row>
    <row r="78" spans="1:10" s="10" customFormat="1" ht="30" x14ac:dyDescent="0.25">
      <c r="A78" s="4" t="s">
        <v>116</v>
      </c>
      <c r="B78" s="4" t="s">
        <v>6</v>
      </c>
      <c r="C78" s="62">
        <v>0</v>
      </c>
      <c r="D78" s="68">
        <v>0</v>
      </c>
      <c r="E78" s="46">
        <v>0</v>
      </c>
      <c r="F78" s="29">
        <v>0</v>
      </c>
      <c r="G78" s="21">
        <v>0</v>
      </c>
      <c r="H78" s="91">
        <f t="shared" si="1"/>
        <v>0</v>
      </c>
      <c r="I78" s="36"/>
      <c r="J78" s="37"/>
    </row>
    <row r="79" spans="1:10" s="10" customFormat="1" ht="19.149999999999999" customHeight="1" x14ac:dyDescent="0.25">
      <c r="A79" s="4" t="s">
        <v>103</v>
      </c>
      <c r="B79" s="4" t="s">
        <v>6</v>
      </c>
      <c r="C79" s="62">
        <v>0</v>
      </c>
      <c r="D79" s="68">
        <v>0</v>
      </c>
      <c r="E79" s="46">
        <v>0</v>
      </c>
      <c r="F79" s="29">
        <v>0</v>
      </c>
      <c r="G79" s="21">
        <v>0</v>
      </c>
      <c r="H79" s="91">
        <f t="shared" si="1"/>
        <v>0</v>
      </c>
      <c r="I79" s="36"/>
      <c r="J79" s="37"/>
    </row>
    <row r="80" spans="1:10" s="10" customFormat="1" x14ac:dyDescent="0.25">
      <c r="A80" s="4" t="s">
        <v>47</v>
      </c>
      <c r="B80" s="4" t="s">
        <v>6</v>
      </c>
      <c r="C80" s="62">
        <v>8</v>
      </c>
      <c r="D80" s="68">
        <v>15</v>
      </c>
      <c r="E80" s="46">
        <v>0</v>
      </c>
      <c r="F80" s="29">
        <v>1</v>
      </c>
      <c r="G80" s="21">
        <v>0</v>
      </c>
      <c r="H80" s="91">
        <f>F80+E80+D80+C80+G80</f>
        <v>24</v>
      </c>
      <c r="I80" s="36"/>
      <c r="J80" s="37"/>
    </row>
    <row r="81" spans="1:10" s="10" customFormat="1" ht="15" customHeight="1" x14ac:dyDescent="0.25">
      <c r="A81" s="4" t="s">
        <v>48</v>
      </c>
      <c r="B81" s="4" t="s">
        <v>6</v>
      </c>
      <c r="C81" s="62">
        <v>14</v>
      </c>
      <c r="D81" s="68">
        <v>71</v>
      </c>
      <c r="E81" s="46">
        <v>0</v>
      </c>
      <c r="F81" s="29">
        <v>3</v>
      </c>
      <c r="G81" s="21">
        <v>0</v>
      </c>
      <c r="H81" s="91">
        <f t="shared" si="1"/>
        <v>88</v>
      </c>
      <c r="I81" s="36"/>
      <c r="J81" s="37"/>
    </row>
    <row r="82" spans="1:10" s="10" customFormat="1" x14ac:dyDescent="0.25">
      <c r="A82" s="4" t="s">
        <v>104</v>
      </c>
      <c r="B82" s="4" t="s">
        <v>6</v>
      </c>
      <c r="C82" s="62">
        <v>0</v>
      </c>
      <c r="D82" s="69">
        <v>0</v>
      </c>
      <c r="E82" s="46">
        <v>0</v>
      </c>
      <c r="F82" s="29">
        <v>0</v>
      </c>
      <c r="G82" s="21">
        <v>0</v>
      </c>
      <c r="H82" s="91">
        <f t="shared" si="1"/>
        <v>0</v>
      </c>
      <c r="I82" s="36"/>
      <c r="J82" s="37"/>
    </row>
    <row r="83" spans="1:10" s="10" customFormat="1" ht="30" x14ac:dyDescent="0.25">
      <c r="A83" s="4" t="s">
        <v>49</v>
      </c>
      <c r="B83" s="4" t="s">
        <v>6</v>
      </c>
      <c r="C83" s="62">
        <v>0</v>
      </c>
      <c r="D83" s="68">
        <v>0</v>
      </c>
      <c r="E83" s="46">
        <v>0</v>
      </c>
      <c r="F83" s="29">
        <v>0</v>
      </c>
      <c r="G83" s="21">
        <v>0</v>
      </c>
      <c r="H83" s="91">
        <f t="shared" si="1"/>
        <v>0</v>
      </c>
      <c r="I83" s="36"/>
      <c r="J83" s="37"/>
    </row>
    <row r="84" spans="1:10" s="10" customFormat="1" ht="30" x14ac:dyDescent="0.25">
      <c r="A84" s="4" t="s">
        <v>50</v>
      </c>
      <c r="B84" s="4" t="s">
        <v>6</v>
      </c>
      <c r="C84" s="62">
        <v>0</v>
      </c>
      <c r="D84" s="68">
        <v>0</v>
      </c>
      <c r="E84" s="46">
        <v>0</v>
      </c>
      <c r="F84" s="29">
        <v>0</v>
      </c>
      <c r="G84" s="21">
        <v>0</v>
      </c>
      <c r="H84" s="91">
        <f t="shared" si="1"/>
        <v>0</v>
      </c>
      <c r="I84" s="36"/>
      <c r="J84" s="37"/>
    </row>
    <row r="85" spans="1:10" s="12" customFormat="1" x14ac:dyDescent="0.25">
      <c r="A85" s="1" t="s">
        <v>51</v>
      </c>
      <c r="B85" s="1" t="s">
        <v>52</v>
      </c>
      <c r="C85" s="62">
        <v>0</v>
      </c>
      <c r="D85" s="68">
        <v>75</v>
      </c>
      <c r="E85" s="46">
        <v>0</v>
      </c>
      <c r="F85" s="29">
        <v>0</v>
      </c>
      <c r="G85" s="19">
        <v>0</v>
      </c>
      <c r="H85" s="93">
        <f t="shared" si="1"/>
        <v>75</v>
      </c>
      <c r="I85" s="38"/>
      <c r="J85" s="35"/>
    </row>
    <row r="86" spans="1:10" s="12" customFormat="1" x14ac:dyDescent="0.25">
      <c r="A86" s="1" t="s">
        <v>53</v>
      </c>
      <c r="B86" s="1" t="s">
        <v>52</v>
      </c>
      <c r="C86" s="62">
        <v>0</v>
      </c>
      <c r="D86" s="68">
        <v>75</v>
      </c>
      <c r="E86" s="46">
        <v>0</v>
      </c>
      <c r="F86" s="29">
        <v>0</v>
      </c>
      <c r="G86" s="19">
        <v>0</v>
      </c>
      <c r="H86" s="93">
        <f t="shared" si="1"/>
        <v>75</v>
      </c>
      <c r="I86" s="38"/>
      <c r="J86" s="35"/>
    </row>
    <row r="87" spans="1:10" s="12" customFormat="1" x14ac:dyDescent="0.25">
      <c r="A87" s="1" t="s">
        <v>54</v>
      </c>
      <c r="B87" s="1" t="s">
        <v>52</v>
      </c>
      <c r="C87" s="62">
        <v>0</v>
      </c>
      <c r="D87" s="68">
        <v>0</v>
      </c>
      <c r="E87" s="46">
        <v>0</v>
      </c>
      <c r="F87" s="29">
        <v>0</v>
      </c>
      <c r="G87" s="19">
        <v>0</v>
      </c>
      <c r="H87" s="93">
        <f t="shared" si="1"/>
        <v>0</v>
      </c>
      <c r="I87" s="38"/>
      <c r="J87" s="35"/>
    </row>
    <row r="88" spans="1:10" s="12" customFormat="1" x14ac:dyDescent="0.25">
      <c r="A88" s="1" t="s">
        <v>55</v>
      </c>
      <c r="B88" s="1" t="s">
        <v>52</v>
      </c>
      <c r="C88" s="62">
        <v>0</v>
      </c>
      <c r="D88" s="68">
        <v>0</v>
      </c>
      <c r="E88" s="46">
        <v>0</v>
      </c>
      <c r="F88" s="29">
        <v>0</v>
      </c>
      <c r="G88" s="19">
        <v>0</v>
      </c>
      <c r="H88" s="93">
        <f t="shared" si="1"/>
        <v>0</v>
      </c>
      <c r="I88" s="38"/>
      <c r="J88" s="35"/>
    </row>
    <row r="89" spans="1:10" s="10" customFormat="1" ht="45" x14ac:dyDescent="0.25">
      <c r="A89" s="4" t="s">
        <v>56</v>
      </c>
      <c r="B89" s="4" t="s">
        <v>6</v>
      </c>
      <c r="C89" s="62">
        <v>4</v>
      </c>
      <c r="D89" s="68">
        <v>8</v>
      </c>
      <c r="E89" s="46">
        <v>0</v>
      </c>
      <c r="F89" s="29">
        <v>1</v>
      </c>
      <c r="G89" s="21">
        <v>0</v>
      </c>
      <c r="H89" s="91">
        <f t="shared" si="1"/>
        <v>13</v>
      </c>
      <c r="I89" s="36"/>
      <c r="J89" s="37"/>
    </row>
    <row r="90" spans="1:10" s="10" customFormat="1" ht="45" x14ac:dyDescent="0.25">
      <c r="A90" s="4" t="s">
        <v>57</v>
      </c>
      <c r="B90" s="4" t="s">
        <v>6</v>
      </c>
      <c r="C90" s="62">
        <v>4</v>
      </c>
      <c r="D90" s="68">
        <v>8</v>
      </c>
      <c r="E90" s="46">
        <v>0</v>
      </c>
      <c r="F90" s="29">
        <v>4</v>
      </c>
      <c r="G90" s="21">
        <v>0</v>
      </c>
      <c r="H90" s="91">
        <f t="shared" si="1"/>
        <v>16</v>
      </c>
      <c r="I90" s="36"/>
      <c r="J90" s="37"/>
    </row>
    <row r="91" spans="1:10" s="12" customFormat="1" ht="60" x14ac:dyDescent="0.25">
      <c r="A91" s="1" t="s">
        <v>58</v>
      </c>
      <c r="B91" s="1" t="s">
        <v>6</v>
      </c>
      <c r="C91" s="62">
        <v>0</v>
      </c>
      <c r="D91" s="68">
        <v>0</v>
      </c>
      <c r="E91" s="46">
        <v>0</v>
      </c>
      <c r="F91" s="29">
        <v>0</v>
      </c>
      <c r="G91" s="19">
        <v>0</v>
      </c>
      <c r="H91" s="93">
        <f t="shared" si="1"/>
        <v>0</v>
      </c>
      <c r="I91" s="38"/>
      <c r="J91" s="35"/>
    </row>
    <row r="92" spans="1:10" s="12" customFormat="1" ht="60" x14ac:dyDescent="0.25">
      <c r="A92" s="1" t="s">
        <v>59</v>
      </c>
      <c r="B92" s="1" t="s">
        <v>6</v>
      </c>
      <c r="C92" s="62">
        <v>0</v>
      </c>
      <c r="D92" s="68">
        <v>0</v>
      </c>
      <c r="E92" s="46">
        <v>0</v>
      </c>
      <c r="F92" s="29">
        <v>0</v>
      </c>
      <c r="G92" s="19">
        <v>0</v>
      </c>
      <c r="H92" s="93">
        <f t="shared" si="1"/>
        <v>0</v>
      </c>
      <c r="I92" s="38"/>
      <c r="J92" s="35"/>
    </row>
    <row r="93" spans="1:10" s="12" customFormat="1" ht="30" x14ac:dyDescent="0.25">
      <c r="A93" s="1" t="s">
        <v>60</v>
      </c>
      <c r="B93" s="1" t="s">
        <v>6</v>
      </c>
      <c r="C93" s="62">
        <v>1</v>
      </c>
      <c r="D93" s="68">
        <v>50</v>
      </c>
      <c r="E93" s="46">
        <v>0</v>
      </c>
      <c r="F93" s="29">
        <v>1</v>
      </c>
      <c r="G93" s="19">
        <v>0</v>
      </c>
      <c r="H93" s="93">
        <f t="shared" si="1"/>
        <v>52</v>
      </c>
      <c r="I93" s="38"/>
      <c r="J93" s="35"/>
    </row>
    <row r="94" spans="1:10" s="12" customFormat="1" ht="30" x14ac:dyDescent="0.25">
      <c r="A94" s="1" t="s">
        <v>61</v>
      </c>
      <c r="B94" s="1" t="s">
        <v>6</v>
      </c>
      <c r="C94" s="62">
        <v>9</v>
      </c>
      <c r="D94" s="68">
        <v>199</v>
      </c>
      <c r="E94" s="46">
        <v>0</v>
      </c>
      <c r="F94" s="29">
        <v>5</v>
      </c>
      <c r="G94" s="19">
        <v>0</v>
      </c>
      <c r="H94" s="93">
        <f>E94+D94+F94+C94+G94</f>
        <v>213</v>
      </c>
      <c r="I94" s="38"/>
      <c r="J94" s="35"/>
    </row>
    <row r="95" spans="1:10" s="12" customFormat="1" ht="20.100000000000001" customHeight="1" x14ac:dyDescent="0.25">
      <c r="A95" s="80" t="s">
        <v>62</v>
      </c>
      <c r="B95" s="81"/>
      <c r="C95" s="81"/>
      <c r="D95" s="81"/>
      <c r="E95" s="81"/>
      <c r="F95" s="81"/>
      <c r="G95" s="81"/>
      <c r="H95" s="82"/>
      <c r="I95" s="38"/>
      <c r="J95" s="35"/>
    </row>
    <row r="96" spans="1:10" s="12" customFormat="1" x14ac:dyDescent="0.25">
      <c r="A96" s="1" t="s">
        <v>23</v>
      </c>
      <c r="B96" s="1" t="s">
        <v>6</v>
      </c>
      <c r="C96" s="62">
        <v>104</v>
      </c>
      <c r="D96" s="68">
        <v>0</v>
      </c>
      <c r="E96" s="46">
        <v>55</v>
      </c>
      <c r="F96" s="29">
        <v>27</v>
      </c>
      <c r="G96" s="19">
        <v>0</v>
      </c>
      <c r="H96" s="93">
        <f>F96+E96+D96+C96+G96</f>
        <v>186</v>
      </c>
      <c r="I96" s="38"/>
      <c r="J96" s="35"/>
    </row>
    <row r="97" spans="1:10" s="12" customFormat="1" ht="30" x14ac:dyDescent="0.25">
      <c r="A97" s="1" t="s">
        <v>107</v>
      </c>
      <c r="B97" s="1" t="s">
        <v>6</v>
      </c>
      <c r="C97" s="62">
        <v>0</v>
      </c>
      <c r="D97" s="68">
        <v>0</v>
      </c>
      <c r="E97" s="46">
        <v>0</v>
      </c>
      <c r="F97" s="29">
        <v>0</v>
      </c>
      <c r="G97" s="19">
        <v>0</v>
      </c>
      <c r="H97" s="93">
        <f>F97+E97+D97+C97+G97</f>
        <v>0</v>
      </c>
      <c r="I97" s="38"/>
      <c r="J97" s="35"/>
    </row>
    <row r="98" spans="1:10" s="12" customFormat="1" x14ac:dyDescent="0.25">
      <c r="A98" s="1" t="s">
        <v>63</v>
      </c>
      <c r="B98" s="1" t="s">
        <v>6</v>
      </c>
      <c r="C98" s="62">
        <v>188</v>
      </c>
      <c r="D98" s="68">
        <v>0</v>
      </c>
      <c r="E98" s="46">
        <v>170</v>
      </c>
      <c r="F98" s="29">
        <v>68</v>
      </c>
      <c r="G98" s="19">
        <v>0</v>
      </c>
      <c r="H98" s="93">
        <f>F98+E98+D98+C98+G98</f>
        <v>426</v>
      </c>
      <c r="I98" s="38"/>
      <c r="J98" s="35"/>
    </row>
    <row r="99" spans="1:10" s="12" customFormat="1" ht="30" x14ac:dyDescent="0.25">
      <c r="A99" s="1" t="s">
        <v>117</v>
      </c>
      <c r="B99" s="1" t="s">
        <v>6</v>
      </c>
      <c r="C99" s="62">
        <v>0</v>
      </c>
      <c r="D99" s="68">
        <v>0</v>
      </c>
      <c r="E99" s="46">
        <v>0</v>
      </c>
      <c r="F99" s="29">
        <v>0</v>
      </c>
      <c r="G99" s="19">
        <v>0</v>
      </c>
      <c r="H99" s="93">
        <f>F99+E99+D99+C99+G99</f>
        <v>0</v>
      </c>
      <c r="I99" s="38"/>
      <c r="J99" s="35"/>
    </row>
    <row r="100" spans="1:10" s="17" customFormat="1" x14ac:dyDescent="0.25">
      <c r="A100" s="72" t="s">
        <v>64</v>
      </c>
      <c r="B100" s="73"/>
      <c r="C100" s="73"/>
      <c r="D100" s="73"/>
      <c r="E100" s="73"/>
      <c r="F100" s="33"/>
      <c r="G100" s="18"/>
      <c r="H100" s="41"/>
      <c r="I100" s="38"/>
      <c r="J100" s="38"/>
    </row>
    <row r="101" spans="1:10" s="12" customFormat="1" x14ac:dyDescent="0.25">
      <c r="A101" s="1" t="s">
        <v>5</v>
      </c>
      <c r="B101" s="1" t="s">
        <v>6</v>
      </c>
      <c r="C101" s="62">
        <v>7</v>
      </c>
      <c r="D101" s="68">
        <v>3</v>
      </c>
      <c r="E101" s="46">
        <v>0</v>
      </c>
      <c r="F101" s="29">
        <v>9</v>
      </c>
      <c r="G101" s="19">
        <v>0</v>
      </c>
      <c r="H101" s="93">
        <f>F101+E101+D101+C101+G101</f>
        <v>19</v>
      </c>
      <c r="I101" s="38"/>
      <c r="J101" s="35"/>
    </row>
    <row r="102" spans="1:10" s="12" customFormat="1" x14ac:dyDescent="0.25">
      <c r="A102" s="1" t="s">
        <v>26</v>
      </c>
      <c r="B102" s="1" t="s">
        <v>6</v>
      </c>
      <c r="C102" s="62">
        <v>0</v>
      </c>
      <c r="D102" s="68">
        <v>0</v>
      </c>
      <c r="E102" s="46">
        <v>0</v>
      </c>
      <c r="F102" s="29">
        <v>0</v>
      </c>
      <c r="G102" s="19">
        <v>0</v>
      </c>
      <c r="H102" s="93">
        <f>F102+E102+D102+C102+G102</f>
        <v>0</v>
      </c>
      <c r="I102" s="38"/>
      <c r="J102" s="35"/>
    </row>
    <row r="103" spans="1:10" s="12" customFormat="1" x14ac:dyDescent="0.25">
      <c r="A103" s="1" t="s">
        <v>27</v>
      </c>
      <c r="B103" s="1" t="s">
        <v>6</v>
      </c>
      <c r="C103" s="62">
        <v>7</v>
      </c>
      <c r="D103" s="68">
        <v>3</v>
      </c>
      <c r="E103" s="46">
        <v>0</v>
      </c>
      <c r="F103" s="29">
        <v>9</v>
      </c>
      <c r="G103" s="19">
        <v>0</v>
      </c>
      <c r="H103" s="93">
        <f>F103+E103+D103+C103+G103</f>
        <v>19</v>
      </c>
      <c r="I103" s="38"/>
      <c r="J103" s="35"/>
    </row>
    <row r="104" spans="1:10" s="17" customFormat="1" x14ac:dyDescent="0.25">
      <c r="A104" s="72" t="s">
        <v>65</v>
      </c>
      <c r="B104" s="73"/>
      <c r="C104" s="73"/>
      <c r="D104" s="73"/>
      <c r="E104" s="73"/>
      <c r="F104" s="33"/>
      <c r="G104" s="18"/>
      <c r="H104" s="92"/>
      <c r="I104" s="38"/>
      <c r="J104" s="38"/>
    </row>
    <row r="105" spans="1:10" s="12" customFormat="1" x14ac:dyDescent="0.25">
      <c r="A105" s="1" t="s">
        <v>5</v>
      </c>
      <c r="B105" s="1" t="s">
        <v>6</v>
      </c>
      <c r="C105" s="62">
        <v>11</v>
      </c>
      <c r="D105" s="68">
        <v>3</v>
      </c>
      <c r="E105" s="46">
        <v>0</v>
      </c>
      <c r="F105" s="29">
        <v>55</v>
      </c>
      <c r="G105" s="19">
        <v>0</v>
      </c>
      <c r="H105" s="93">
        <f>F105+E105+D105+C105+G105</f>
        <v>69</v>
      </c>
      <c r="I105" s="38"/>
      <c r="J105" s="35"/>
    </row>
    <row r="106" spans="1:10" s="12" customFormat="1" x14ac:dyDescent="0.25">
      <c r="A106" s="1" t="s">
        <v>26</v>
      </c>
      <c r="B106" s="1" t="s">
        <v>6</v>
      </c>
      <c r="C106" s="62">
        <v>0</v>
      </c>
      <c r="D106" s="68">
        <v>0</v>
      </c>
      <c r="E106" s="46">
        <v>0</v>
      </c>
      <c r="F106" s="29">
        <v>0</v>
      </c>
      <c r="G106" s="19">
        <v>0</v>
      </c>
      <c r="H106" s="93">
        <f>F106+E106+D106+C106+G106</f>
        <v>0</v>
      </c>
      <c r="I106" s="38"/>
      <c r="J106" s="35"/>
    </row>
    <row r="107" spans="1:10" s="12" customFormat="1" x14ac:dyDescent="0.25">
      <c r="A107" s="1" t="s">
        <v>27</v>
      </c>
      <c r="B107" s="1" t="s">
        <v>6</v>
      </c>
      <c r="C107" s="62">
        <v>11</v>
      </c>
      <c r="D107" s="68">
        <v>3</v>
      </c>
      <c r="E107" s="46">
        <v>0</v>
      </c>
      <c r="F107" s="29">
        <v>55</v>
      </c>
      <c r="G107" s="19">
        <v>0</v>
      </c>
      <c r="H107" s="93">
        <f>F107+E107+D107+C107+G107</f>
        <v>69</v>
      </c>
      <c r="I107" s="38"/>
      <c r="J107" s="35"/>
    </row>
    <row r="108" spans="1:10" s="17" customFormat="1" x14ac:dyDescent="0.25">
      <c r="A108" s="72" t="s">
        <v>29</v>
      </c>
      <c r="B108" s="73"/>
      <c r="C108" s="73"/>
      <c r="D108" s="73"/>
      <c r="E108" s="73"/>
      <c r="F108" s="33"/>
      <c r="G108" s="18"/>
      <c r="H108" s="41"/>
      <c r="I108" s="38"/>
      <c r="J108" s="38"/>
    </row>
    <row r="109" spans="1:10" s="12" customFormat="1" x14ac:dyDescent="0.25">
      <c r="A109" s="1" t="s">
        <v>5</v>
      </c>
      <c r="B109" s="1" t="s">
        <v>6</v>
      </c>
      <c r="C109" s="62">
        <f>C110+C111+C112+C113+C114+C115+C116+C117+C118++C119+C120</f>
        <v>3</v>
      </c>
      <c r="D109" s="68">
        <f>D110+D111+D112+D113+D114+D115+D116+D117+D118+D119+D120</f>
        <v>5</v>
      </c>
      <c r="E109" s="46">
        <f>E110+E111+E112+E113+E114+E115+E116+E117+E118+E119+E120</f>
        <v>0</v>
      </c>
      <c r="F109" s="29">
        <f>F110+F111+F112+F113+F114+F115+F116+F117+F118+F119+F120</f>
        <v>7</v>
      </c>
      <c r="G109" s="19">
        <f>G110+G111+G112+G113+G114+G115+G116+G117+G118+G119+G120</f>
        <v>0</v>
      </c>
      <c r="H109" s="93">
        <f t="shared" ref="H109:H114" si="2">F109+E109+D109+C109+G109</f>
        <v>15</v>
      </c>
      <c r="I109" s="38"/>
      <c r="J109" s="35"/>
    </row>
    <row r="110" spans="1:10" s="12" customFormat="1" x14ac:dyDescent="0.25">
      <c r="A110" s="1" t="s">
        <v>30</v>
      </c>
      <c r="B110" s="1" t="s">
        <v>6</v>
      </c>
      <c r="C110" s="62">
        <v>0</v>
      </c>
      <c r="D110" s="68">
        <v>5</v>
      </c>
      <c r="E110" s="46">
        <v>0</v>
      </c>
      <c r="F110" s="29">
        <v>0</v>
      </c>
      <c r="G110" s="19">
        <v>0</v>
      </c>
      <c r="H110" s="93">
        <f t="shared" si="2"/>
        <v>5</v>
      </c>
      <c r="I110" s="38"/>
      <c r="J110" s="35"/>
    </row>
    <row r="111" spans="1:10" s="12" customFormat="1" x14ac:dyDescent="0.25">
      <c r="A111" s="1" t="s">
        <v>106</v>
      </c>
      <c r="B111" s="1" t="s">
        <v>6</v>
      </c>
      <c r="C111" s="62">
        <v>2</v>
      </c>
      <c r="D111" s="68">
        <v>0</v>
      </c>
      <c r="E111" s="46">
        <v>0</v>
      </c>
      <c r="F111" s="29">
        <v>0</v>
      </c>
      <c r="G111" s="19">
        <v>0</v>
      </c>
      <c r="H111" s="93">
        <f t="shared" si="2"/>
        <v>2</v>
      </c>
      <c r="I111" s="38"/>
      <c r="J111" s="35"/>
    </row>
    <row r="112" spans="1:10" s="12" customFormat="1" x14ac:dyDescent="0.25">
      <c r="A112" s="1" t="s">
        <v>31</v>
      </c>
      <c r="B112" s="1" t="s">
        <v>6</v>
      </c>
      <c r="C112" s="62">
        <v>0</v>
      </c>
      <c r="D112" s="68">
        <v>0</v>
      </c>
      <c r="E112" s="46">
        <v>0</v>
      </c>
      <c r="F112" s="29">
        <v>2</v>
      </c>
      <c r="G112" s="19">
        <v>0</v>
      </c>
      <c r="H112" s="99">
        <f t="shared" si="2"/>
        <v>2</v>
      </c>
      <c r="I112" s="38"/>
      <c r="J112" s="35"/>
    </row>
    <row r="113" spans="1:10" s="12" customFormat="1" x14ac:dyDescent="0.25">
      <c r="A113" s="1" t="s">
        <v>32</v>
      </c>
      <c r="B113" s="1" t="s">
        <v>6</v>
      </c>
      <c r="C113" s="62">
        <v>0</v>
      </c>
      <c r="D113" s="68">
        <v>0</v>
      </c>
      <c r="E113" s="46">
        <v>0</v>
      </c>
      <c r="F113" s="29">
        <v>0</v>
      </c>
      <c r="G113" s="19">
        <v>0</v>
      </c>
      <c r="H113" s="99">
        <f t="shared" si="2"/>
        <v>0</v>
      </c>
      <c r="I113" s="38"/>
      <c r="J113" s="35"/>
    </row>
    <row r="114" spans="1:10" s="12" customFormat="1" x14ac:dyDescent="0.25">
      <c r="A114" s="1" t="s">
        <v>33</v>
      </c>
      <c r="B114" s="1" t="s">
        <v>6</v>
      </c>
      <c r="C114" s="62">
        <v>0</v>
      </c>
      <c r="D114" s="68">
        <v>0</v>
      </c>
      <c r="E114" s="46">
        <v>0</v>
      </c>
      <c r="F114" s="29">
        <v>0</v>
      </c>
      <c r="G114" s="19">
        <v>0</v>
      </c>
      <c r="H114" s="99">
        <f t="shared" si="2"/>
        <v>0</v>
      </c>
      <c r="I114" s="38"/>
      <c r="J114" s="35"/>
    </row>
    <row r="115" spans="1:10" s="12" customFormat="1" x14ac:dyDescent="0.25">
      <c r="A115" s="1" t="s">
        <v>34</v>
      </c>
      <c r="B115" s="1" t="s">
        <v>6</v>
      </c>
      <c r="C115" s="62">
        <v>0</v>
      </c>
      <c r="D115" s="68">
        <v>0</v>
      </c>
      <c r="E115" s="46">
        <v>0</v>
      </c>
      <c r="F115" s="29">
        <v>0</v>
      </c>
      <c r="G115" s="19">
        <v>0</v>
      </c>
      <c r="H115" s="93">
        <f>F115+E115+D115++C115+G115</f>
        <v>0</v>
      </c>
      <c r="I115" s="38"/>
      <c r="J115" s="35"/>
    </row>
    <row r="116" spans="1:10" s="10" customFormat="1" x14ac:dyDescent="0.25">
      <c r="A116" s="4" t="s">
        <v>66</v>
      </c>
      <c r="B116" s="4" t="s">
        <v>6</v>
      </c>
      <c r="C116" s="62">
        <v>0</v>
      </c>
      <c r="D116" s="68">
        <v>0</v>
      </c>
      <c r="E116" s="46">
        <v>0</v>
      </c>
      <c r="F116" s="29">
        <v>0</v>
      </c>
      <c r="G116" s="21">
        <v>0</v>
      </c>
      <c r="H116" s="91">
        <f>F116+E116+D116+C116+G116</f>
        <v>0</v>
      </c>
      <c r="I116" s="36"/>
      <c r="J116" s="37"/>
    </row>
    <row r="117" spans="1:10" s="12" customFormat="1" x14ac:dyDescent="0.25">
      <c r="A117" s="1" t="s">
        <v>35</v>
      </c>
      <c r="B117" s="1" t="s">
        <v>6</v>
      </c>
      <c r="C117" s="62">
        <v>0</v>
      </c>
      <c r="D117" s="68">
        <v>0</v>
      </c>
      <c r="E117" s="46">
        <v>0</v>
      </c>
      <c r="F117" s="29">
        <v>0</v>
      </c>
      <c r="G117" s="19">
        <v>0</v>
      </c>
      <c r="H117" s="93">
        <f>F117+E117+D117+C117+G117</f>
        <v>0</v>
      </c>
      <c r="I117" s="38"/>
      <c r="J117" s="35"/>
    </row>
    <row r="118" spans="1:10" s="12" customFormat="1" x14ac:dyDescent="0.25">
      <c r="A118" s="1" t="s">
        <v>112</v>
      </c>
      <c r="B118" s="1" t="s">
        <v>6</v>
      </c>
      <c r="C118" s="62">
        <v>0</v>
      </c>
      <c r="D118" s="68">
        <v>0</v>
      </c>
      <c r="E118" s="46">
        <v>0</v>
      </c>
      <c r="F118" s="29">
        <v>0</v>
      </c>
      <c r="G118" s="19">
        <v>0</v>
      </c>
      <c r="H118" s="93">
        <f>F118+E118+D118+C118+G118</f>
        <v>0</v>
      </c>
      <c r="I118" s="38"/>
      <c r="J118" s="35"/>
    </row>
    <row r="119" spans="1:10" s="12" customFormat="1" x14ac:dyDescent="0.25">
      <c r="A119" s="1" t="s">
        <v>67</v>
      </c>
      <c r="B119" s="1" t="s">
        <v>6</v>
      </c>
      <c r="C119" s="62">
        <v>1</v>
      </c>
      <c r="D119" s="68">
        <v>0</v>
      </c>
      <c r="E119" s="46">
        <v>0</v>
      </c>
      <c r="F119" s="29">
        <v>5</v>
      </c>
      <c r="G119" s="19">
        <v>0</v>
      </c>
      <c r="H119" s="93">
        <f>F119+E119+D119+C119+G119</f>
        <v>6</v>
      </c>
      <c r="I119" s="38"/>
      <c r="J119" s="35"/>
    </row>
    <row r="120" spans="1:10" s="12" customFormat="1" x14ac:dyDescent="0.25">
      <c r="A120" s="1" t="s">
        <v>105</v>
      </c>
      <c r="B120" s="1" t="s">
        <v>6</v>
      </c>
      <c r="C120" s="62">
        <v>0</v>
      </c>
      <c r="D120" s="68">
        <v>0</v>
      </c>
      <c r="E120" s="46">
        <v>0</v>
      </c>
      <c r="F120" s="29">
        <v>0</v>
      </c>
      <c r="G120" s="19">
        <v>0</v>
      </c>
      <c r="H120" s="93">
        <f>F120+E120+D120+C120+G120</f>
        <v>0</v>
      </c>
      <c r="I120" s="38"/>
      <c r="J120" s="35"/>
    </row>
    <row r="121" spans="1:10" s="17" customFormat="1" x14ac:dyDescent="0.25">
      <c r="A121" s="72" t="s">
        <v>36</v>
      </c>
      <c r="B121" s="73"/>
      <c r="C121" s="73"/>
      <c r="D121" s="73"/>
      <c r="E121" s="73"/>
      <c r="F121" s="33"/>
      <c r="G121" s="18"/>
      <c r="H121" s="41"/>
      <c r="I121" s="38"/>
      <c r="J121" s="38"/>
    </row>
    <row r="122" spans="1:10" s="12" customFormat="1" ht="30.75" customHeight="1" x14ac:dyDescent="0.25">
      <c r="A122" s="1" t="s">
        <v>5</v>
      </c>
      <c r="B122" s="1" t="s">
        <v>6</v>
      </c>
      <c r="C122" s="62">
        <f>C124+C127+C130+C136+C143</f>
        <v>36</v>
      </c>
      <c r="D122" s="68">
        <f>D127+D136+D130+D124+D143</f>
        <v>8</v>
      </c>
      <c r="E122" s="49">
        <f>E123+E132+E126+E128+E140</f>
        <v>4</v>
      </c>
      <c r="F122" s="29">
        <f>F124+F127+F130+F136+F143</f>
        <v>310</v>
      </c>
      <c r="G122" s="24">
        <f>G130</f>
        <v>1</v>
      </c>
      <c r="H122" s="93">
        <f>F122+E122+D122+C122+G122</f>
        <v>359</v>
      </c>
      <c r="I122" s="22" t="s">
        <v>127</v>
      </c>
      <c r="J122" s="35"/>
    </row>
    <row r="123" spans="1:10" s="10" customFormat="1" x14ac:dyDescent="0.25">
      <c r="A123" s="4" t="s">
        <v>47</v>
      </c>
      <c r="B123" s="4" t="s">
        <v>6</v>
      </c>
      <c r="C123" s="62">
        <v>7</v>
      </c>
      <c r="D123" s="68">
        <v>3</v>
      </c>
      <c r="E123" s="46">
        <v>1</v>
      </c>
      <c r="F123" s="29">
        <v>9</v>
      </c>
      <c r="G123" s="21">
        <v>0</v>
      </c>
      <c r="H123" s="91">
        <f>F123+E123+D123+C123+G123</f>
        <v>20</v>
      </c>
      <c r="I123" s="36"/>
      <c r="J123" s="37"/>
    </row>
    <row r="124" spans="1:10" s="10" customFormat="1" x14ac:dyDescent="0.25">
      <c r="A124" s="4" t="s">
        <v>48</v>
      </c>
      <c r="B124" s="4" t="s">
        <v>6</v>
      </c>
      <c r="C124" s="62">
        <v>11</v>
      </c>
      <c r="D124" s="68">
        <v>3</v>
      </c>
      <c r="E124" s="46">
        <v>1</v>
      </c>
      <c r="F124" s="29">
        <v>55</v>
      </c>
      <c r="G124" s="21">
        <v>0</v>
      </c>
      <c r="H124" s="91">
        <f>F124+E124+D124+C124+G124</f>
        <v>70</v>
      </c>
      <c r="I124" s="36"/>
      <c r="J124" s="37"/>
    </row>
    <row r="125" spans="1:10" s="10" customFormat="1" x14ac:dyDescent="0.25">
      <c r="A125" s="4" t="s">
        <v>104</v>
      </c>
      <c r="B125" s="4" t="s">
        <v>6</v>
      </c>
      <c r="C125" s="62">
        <v>0</v>
      </c>
      <c r="D125" s="68">
        <v>0</v>
      </c>
      <c r="E125" s="46">
        <v>0</v>
      </c>
      <c r="F125" s="29">
        <v>0</v>
      </c>
      <c r="G125" s="21">
        <v>0</v>
      </c>
      <c r="H125" s="91">
        <f>F125+E125+D125+C125+G125</f>
        <v>0</v>
      </c>
      <c r="I125" s="36"/>
      <c r="J125" s="37"/>
    </row>
    <row r="126" spans="1:10" s="10" customFormat="1" x14ac:dyDescent="0.25">
      <c r="A126" s="4" t="s">
        <v>37</v>
      </c>
      <c r="B126" s="4" t="s">
        <v>6</v>
      </c>
      <c r="C126" s="62">
        <v>5</v>
      </c>
      <c r="D126" s="68">
        <v>2</v>
      </c>
      <c r="E126" s="46">
        <v>1</v>
      </c>
      <c r="F126" s="29">
        <v>98</v>
      </c>
      <c r="G126" s="21">
        <v>0</v>
      </c>
      <c r="H126" s="91">
        <f>F126+E126+D126+C126+G126</f>
        <v>106</v>
      </c>
      <c r="I126" s="36"/>
      <c r="J126" s="37"/>
    </row>
    <row r="127" spans="1:10" s="10" customFormat="1" x14ac:dyDescent="0.25">
      <c r="A127" s="4" t="s">
        <v>38</v>
      </c>
      <c r="B127" s="4" t="s">
        <v>6</v>
      </c>
      <c r="C127" s="62">
        <v>20</v>
      </c>
      <c r="D127" s="68">
        <v>4</v>
      </c>
      <c r="E127" s="46">
        <v>4</v>
      </c>
      <c r="F127" s="29">
        <v>249</v>
      </c>
      <c r="G127" s="21">
        <v>0</v>
      </c>
      <c r="H127" s="91">
        <f>F127+E127+D127+C12+G127+C127</f>
        <v>277</v>
      </c>
      <c r="I127" s="23"/>
      <c r="J127" s="37"/>
    </row>
    <row r="128" spans="1:10" s="10" customFormat="1" x14ac:dyDescent="0.25">
      <c r="A128" s="4" t="s">
        <v>39</v>
      </c>
      <c r="B128" s="4" t="s">
        <v>6</v>
      </c>
      <c r="C128" s="62">
        <v>1</v>
      </c>
      <c r="D128" s="68">
        <v>0</v>
      </c>
      <c r="E128" s="46">
        <v>1</v>
      </c>
      <c r="F128" s="29">
        <v>0</v>
      </c>
      <c r="G128" s="25">
        <v>0</v>
      </c>
      <c r="H128" s="91">
        <f>F128+E128+D128+C128+G128</f>
        <v>2</v>
      </c>
      <c r="I128" s="36" t="s">
        <v>130</v>
      </c>
      <c r="J128" s="37"/>
    </row>
    <row r="129" spans="1:10" s="10" customFormat="1" ht="30" x14ac:dyDescent="0.25">
      <c r="A129" s="4" t="s">
        <v>98</v>
      </c>
      <c r="B129" s="4" t="s">
        <v>6</v>
      </c>
      <c r="C129" s="62">
        <v>0</v>
      </c>
      <c r="D129" s="68">
        <v>0</v>
      </c>
      <c r="E129" s="46">
        <v>0</v>
      </c>
      <c r="F129" s="29">
        <v>0</v>
      </c>
      <c r="G129" s="25">
        <v>0</v>
      </c>
      <c r="H129" s="91">
        <f t="shared" ref="H129:H157" si="3">F129+E129+D129+C129+G129</f>
        <v>0</v>
      </c>
      <c r="I129" s="36"/>
      <c r="J129" s="37"/>
    </row>
    <row r="130" spans="1:10" s="10" customFormat="1" x14ac:dyDescent="0.25">
      <c r="A130" s="4" t="s">
        <v>40</v>
      </c>
      <c r="B130" s="4" t="s">
        <v>6</v>
      </c>
      <c r="C130" s="62">
        <v>2</v>
      </c>
      <c r="D130" s="68">
        <v>0</v>
      </c>
      <c r="E130" s="46">
        <v>1</v>
      </c>
      <c r="F130" s="29">
        <v>0</v>
      </c>
      <c r="G130" s="25">
        <v>1</v>
      </c>
      <c r="H130" s="91">
        <f t="shared" si="3"/>
        <v>4</v>
      </c>
      <c r="I130" s="36" t="s">
        <v>138</v>
      </c>
      <c r="J130" s="37"/>
    </row>
    <row r="131" spans="1:10" s="10" customFormat="1" x14ac:dyDescent="0.25">
      <c r="A131" s="4" t="s">
        <v>99</v>
      </c>
      <c r="B131" s="4" t="s">
        <v>6</v>
      </c>
      <c r="C131" s="62">
        <v>0</v>
      </c>
      <c r="D131" s="68">
        <v>0</v>
      </c>
      <c r="E131" s="46">
        <v>0</v>
      </c>
      <c r="F131" s="29">
        <v>0</v>
      </c>
      <c r="G131" s="21">
        <v>0</v>
      </c>
      <c r="H131" s="91">
        <f t="shared" si="3"/>
        <v>0</v>
      </c>
      <c r="I131" s="36"/>
      <c r="J131" s="37"/>
    </row>
    <row r="132" spans="1:10" s="10" customFormat="1" x14ac:dyDescent="0.25">
      <c r="A132" s="4" t="s">
        <v>41</v>
      </c>
      <c r="B132" s="4" t="s">
        <v>6</v>
      </c>
      <c r="C132" s="62">
        <v>1</v>
      </c>
      <c r="D132" s="68">
        <v>1</v>
      </c>
      <c r="E132" s="46">
        <v>0</v>
      </c>
      <c r="F132" s="29">
        <v>4</v>
      </c>
      <c r="G132" s="21">
        <v>0</v>
      </c>
      <c r="H132" s="91">
        <f t="shared" si="3"/>
        <v>6</v>
      </c>
      <c r="I132" s="36"/>
      <c r="J132" s="37"/>
    </row>
    <row r="133" spans="1:10" s="10" customFormat="1" x14ac:dyDescent="0.25">
      <c r="A133" s="4" t="s">
        <v>42</v>
      </c>
      <c r="B133" s="4" t="s">
        <v>6</v>
      </c>
      <c r="C133" s="62">
        <v>0</v>
      </c>
      <c r="D133" s="68">
        <v>0</v>
      </c>
      <c r="E133" s="46">
        <v>0</v>
      </c>
      <c r="F133" s="29">
        <v>0</v>
      </c>
      <c r="G133" s="21">
        <v>0</v>
      </c>
      <c r="H133" s="91">
        <f t="shared" si="3"/>
        <v>0</v>
      </c>
      <c r="I133" s="36"/>
      <c r="J133" s="37"/>
    </row>
    <row r="134" spans="1:10" s="10" customFormat="1" ht="30" x14ac:dyDescent="0.25">
      <c r="A134" s="4" t="s">
        <v>113</v>
      </c>
      <c r="B134" s="4" t="s">
        <v>6</v>
      </c>
      <c r="C134" s="62">
        <v>0</v>
      </c>
      <c r="D134" s="68">
        <v>0</v>
      </c>
      <c r="E134" s="46">
        <v>0</v>
      </c>
      <c r="F134" s="29">
        <v>0</v>
      </c>
      <c r="G134" s="21">
        <v>0</v>
      </c>
      <c r="H134" s="91">
        <f t="shared" si="3"/>
        <v>0</v>
      </c>
      <c r="I134" s="36"/>
      <c r="J134" s="37"/>
    </row>
    <row r="135" spans="1:10" s="10" customFormat="1" ht="30" x14ac:dyDescent="0.25">
      <c r="A135" s="4" t="s">
        <v>100</v>
      </c>
      <c r="B135" s="4" t="s">
        <v>6</v>
      </c>
      <c r="C135" s="62">
        <v>0</v>
      </c>
      <c r="D135" s="68">
        <v>0</v>
      </c>
      <c r="E135" s="46">
        <v>0</v>
      </c>
      <c r="F135" s="29">
        <v>0</v>
      </c>
      <c r="G135" s="21">
        <v>0</v>
      </c>
      <c r="H135" s="91">
        <f t="shared" si="3"/>
        <v>0</v>
      </c>
      <c r="I135" s="36"/>
      <c r="J135" s="37"/>
    </row>
    <row r="136" spans="1:10" s="10" customFormat="1" x14ac:dyDescent="0.25">
      <c r="A136" s="4" t="s">
        <v>43</v>
      </c>
      <c r="B136" s="4" t="s">
        <v>6</v>
      </c>
      <c r="C136" s="62">
        <v>1</v>
      </c>
      <c r="D136" s="68">
        <v>1</v>
      </c>
      <c r="E136" s="46">
        <v>0</v>
      </c>
      <c r="F136" s="29">
        <v>4</v>
      </c>
      <c r="G136" s="21">
        <v>0</v>
      </c>
      <c r="H136" s="91">
        <f t="shared" si="3"/>
        <v>6</v>
      </c>
      <c r="I136" s="36"/>
      <c r="J136" s="37"/>
    </row>
    <row r="137" spans="1:10" s="10" customFormat="1" x14ac:dyDescent="0.25">
      <c r="A137" s="4" t="s">
        <v>44</v>
      </c>
      <c r="B137" s="4" t="s">
        <v>6</v>
      </c>
      <c r="C137" s="62">
        <v>0</v>
      </c>
      <c r="D137" s="68">
        <v>0</v>
      </c>
      <c r="E137" s="46">
        <v>0</v>
      </c>
      <c r="F137" s="29">
        <v>0</v>
      </c>
      <c r="G137" s="21">
        <v>0</v>
      </c>
      <c r="H137" s="91">
        <f t="shared" si="3"/>
        <v>0</v>
      </c>
      <c r="I137" s="36"/>
      <c r="J137" s="37"/>
    </row>
    <row r="138" spans="1:10" s="10" customFormat="1" ht="30" x14ac:dyDescent="0.25">
      <c r="A138" s="4" t="s">
        <v>114</v>
      </c>
      <c r="B138" s="4" t="s">
        <v>6</v>
      </c>
      <c r="C138" s="62">
        <v>0</v>
      </c>
      <c r="D138" s="68">
        <v>0</v>
      </c>
      <c r="E138" s="46">
        <v>0</v>
      </c>
      <c r="F138" s="29">
        <v>0</v>
      </c>
      <c r="G138" s="21">
        <v>0</v>
      </c>
      <c r="H138" s="91">
        <f t="shared" si="3"/>
        <v>0</v>
      </c>
      <c r="I138" s="36"/>
      <c r="J138" s="37"/>
    </row>
    <row r="139" spans="1:10" s="10" customFormat="1" x14ac:dyDescent="0.25">
      <c r="A139" s="4" t="s">
        <v>101</v>
      </c>
      <c r="B139" s="4" t="s">
        <v>6</v>
      </c>
      <c r="C139" s="62">
        <v>0</v>
      </c>
      <c r="D139" s="68">
        <v>0</v>
      </c>
      <c r="E139" s="46">
        <v>0</v>
      </c>
      <c r="F139" s="29">
        <v>0</v>
      </c>
      <c r="G139" s="21">
        <v>0</v>
      </c>
      <c r="H139" s="91">
        <f t="shared" si="3"/>
        <v>0</v>
      </c>
      <c r="I139" s="36"/>
      <c r="J139" s="37"/>
    </row>
    <row r="140" spans="1:10" s="10" customFormat="1" ht="34.5" customHeight="1" x14ac:dyDescent="0.25">
      <c r="A140" s="4" t="s">
        <v>45</v>
      </c>
      <c r="B140" s="4" t="s">
        <v>6</v>
      </c>
      <c r="C140" s="62">
        <v>1</v>
      </c>
      <c r="D140" s="68">
        <v>0</v>
      </c>
      <c r="E140" s="46">
        <v>1</v>
      </c>
      <c r="F140" s="29">
        <v>2</v>
      </c>
      <c r="G140" s="21">
        <v>0</v>
      </c>
      <c r="H140" s="91">
        <f t="shared" si="3"/>
        <v>4</v>
      </c>
      <c r="I140" s="26" t="s">
        <v>132</v>
      </c>
      <c r="J140" s="37"/>
    </row>
    <row r="141" spans="1:10" s="10" customFormat="1" ht="30" x14ac:dyDescent="0.25">
      <c r="A141" s="4" t="s">
        <v>96</v>
      </c>
      <c r="B141" s="4" t="s">
        <v>6</v>
      </c>
      <c r="C141" s="62">
        <v>0</v>
      </c>
      <c r="D141" s="68">
        <v>0</v>
      </c>
      <c r="E141" s="46">
        <v>0</v>
      </c>
      <c r="F141" s="29">
        <v>0</v>
      </c>
      <c r="G141" s="21">
        <v>0</v>
      </c>
      <c r="H141" s="91">
        <f t="shared" si="3"/>
        <v>0</v>
      </c>
      <c r="I141" s="36"/>
      <c r="J141" s="37"/>
    </row>
    <row r="142" spans="1:10" s="10" customFormat="1" ht="30" x14ac:dyDescent="0.25">
      <c r="A142" s="4" t="s">
        <v>102</v>
      </c>
      <c r="B142" s="4" t="s">
        <v>6</v>
      </c>
      <c r="C142" s="62">
        <v>0</v>
      </c>
      <c r="D142" s="68">
        <v>0</v>
      </c>
      <c r="E142" s="46">
        <v>0</v>
      </c>
      <c r="F142" s="29">
        <v>0</v>
      </c>
      <c r="G142" s="21">
        <v>0</v>
      </c>
      <c r="H142" s="91">
        <f t="shared" si="3"/>
        <v>0</v>
      </c>
      <c r="I142" s="36"/>
      <c r="J142" s="37"/>
    </row>
    <row r="143" spans="1:10" s="10" customFormat="1" ht="30" x14ac:dyDescent="0.25">
      <c r="A143" s="4" t="s">
        <v>46</v>
      </c>
      <c r="B143" s="4" t="s">
        <v>6</v>
      </c>
      <c r="C143" s="62">
        <v>2</v>
      </c>
      <c r="D143" s="68">
        <v>0</v>
      </c>
      <c r="E143" s="46">
        <v>1</v>
      </c>
      <c r="F143" s="29">
        <v>2</v>
      </c>
      <c r="G143" s="21">
        <v>0</v>
      </c>
      <c r="H143" s="91">
        <f t="shared" si="3"/>
        <v>5</v>
      </c>
      <c r="I143" s="26" t="s">
        <v>137</v>
      </c>
      <c r="J143" s="37"/>
    </row>
    <row r="144" spans="1:10" s="10" customFormat="1" ht="30" x14ac:dyDescent="0.25">
      <c r="A144" s="4" t="s">
        <v>97</v>
      </c>
      <c r="B144" s="4" t="s">
        <v>6</v>
      </c>
      <c r="C144" s="62">
        <v>0</v>
      </c>
      <c r="D144" s="68">
        <v>0</v>
      </c>
      <c r="E144" s="46">
        <v>0</v>
      </c>
      <c r="F144" s="29">
        <v>0</v>
      </c>
      <c r="G144" s="21">
        <v>0</v>
      </c>
      <c r="H144" s="91">
        <f t="shared" si="3"/>
        <v>0</v>
      </c>
      <c r="I144" s="36"/>
      <c r="J144" s="37"/>
    </row>
    <row r="145" spans="1:10" s="10" customFormat="1" x14ac:dyDescent="0.25">
      <c r="A145" s="4" t="s">
        <v>103</v>
      </c>
      <c r="B145" s="4" t="s">
        <v>6</v>
      </c>
      <c r="C145" s="62">
        <v>0</v>
      </c>
      <c r="D145" s="68">
        <v>0</v>
      </c>
      <c r="E145" s="46">
        <v>0</v>
      </c>
      <c r="F145" s="29">
        <v>0</v>
      </c>
      <c r="G145" s="21">
        <v>0</v>
      </c>
      <c r="H145" s="91">
        <f t="shared" si="3"/>
        <v>0</v>
      </c>
      <c r="I145" s="36"/>
      <c r="J145" s="37"/>
    </row>
    <row r="146" spans="1:10" s="10" customFormat="1" ht="30" x14ac:dyDescent="0.25">
      <c r="A146" s="4" t="s">
        <v>68</v>
      </c>
      <c r="B146" s="4" t="s">
        <v>6</v>
      </c>
      <c r="C146" s="62">
        <v>0</v>
      </c>
      <c r="D146" s="68">
        <v>0</v>
      </c>
      <c r="E146" s="46">
        <v>0</v>
      </c>
      <c r="F146" s="29">
        <v>0</v>
      </c>
      <c r="G146" s="21">
        <v>0</v>
      </c>
      <c r="H146" s="91">
        <f t="shared" si="3"/>
        <v>0</v>
      </c>
      <c r="I146" s="36"/>
      <c r="J146" s="37"/>
    </row>
    <row r="147" spans="1:10" s="10" customFormat="1" ht="30" x14ac:dyDescent="0.25">
      <c r="A147" s="4" t="s">
        <v>69</v>
      </c>
      <c r="B147" s="4" t="s">
        <v>6</v>
      </c>
      <c r="C147" s="62">
        <v>0</v>
      </c>
      <c r="D147" s="68">
        <v>0</v>
      </c>
      <c r="E147" s="46">
        <v>0</v>
      </c>
      <c r="F147" s="29">
        <v>0</v>
      </c>
      <c r="G147" s="21">
        <v>0</v>
      </c>
      <c r="H147" s="91">
        <f t="shared" si="3"/>
        <v>0</v>
      </c>
      <c r="I147" s="36"/>
      <c r="J147" s="37"/>
    </row>
    <row r="148" spans="1:10" s="12" customFormat="1" x14ac:dyDescent="0.25">
      <c r="A148" s="1" t="s">
        <v>51</v>
      </c>
      <c r="B148" s="1" t="s">
        <v>52</v>
      </c>
      <c r="C148" s="63">
        <v>2.5</v>
      </c>
      <c r="D148" s="68">
        <v>0</v>
      </c>
      <c r="E148" s="46">
        <v>5</v>
      </c>
      <c r="F148" s="29">
        <v>0</v>
      </c>
      <c r="G148" s="25">
        <v>0</v>
      </c>
      <c r="H148" s="91">
        <f t="shared" si="3"/>
        <v>7.5</v>
      </c>
      <c r="I148" s="38"/>
      <c r="J148" s="35"/>
    </row>
    <row r="149" spans="1:10" s="12" customFormat="1" x14ac:dyDescent="0.25">
      <c r="A149" s="1" t="s">
        <v>53</v>
      </c>
      <c r="B149" s="1" t="s">
        <v>52</v>
      </c>
      <c r="C149" s="63">
        <v>52.5</v>
      </c>
      <c r="D149" s="68">
        <v>0</v>
      </c>
      <c r="E149" s="46">
        <v>5</v>
      </c>
      <c r="F149" s="29">
        <v>0</v>
      </c>
      <c r="G149" s="25">
        <v>0.5</v>
      </c>
      <c r="H149" s="91">
        <f t="shared" si="3"/>
        <v>58</v>
      </c>
      <c r="I149" s="38"/>
      <c r="J149" s="35"/>
    </row>
    <row r="150" spans="1:10" s="12" customFormat="1" x14ac:dyDescent="0.25">
      <c r="A150" s="1" t="s">
        <v>54</v>
      </c>
      <c r="B150" s="1" t="s">
        <v>52</v>
      </c>
      <c r="C150" s="63">
        <v>2.5</v>
      </c>
      <c r="D150" s="68">
        <v>0</v>
      </c>
      <c r="E150" s="46">
        <v>5</v>
      </c>
      <c r="F150" s="29">
        <v>0</v>
      </c>
      <c r="G150" s="25">
        <v>0</v>
      </c>
      <c r="H150" s="91">
        <f t="shared" si="3"/>
        <v>7.5</v>
      </c>
      <c r="I150" s="38"/>
      <c r="J150" s="35"/>
    </row>
    <row r="151" spans="1:10" s="12" customFormat="1" x14ac:dyDescent="0.25">
      <c r="A151" s="1" t="s">
        <v>55</v>
      </c>
      <c r="B151" s="1" t="s">
        <v>52</v>
      </c>
      <c r="C151" s="63">
        <v>2.5</v>
      </c>
      <c r="D151" s="68">
        <v>0</v>
      </c>
      <c r="E151" s="46">
        <v>5</v>
      </c>
      <c r="F151" s="29">
        <v>0</v>
      </c>
      <c r="G151" s="25">
        <v>0.5</v>
      </c>
      <c r="H151" s="91">
        <f t="shared" si="3"/>
        <v>8</v>
      </c>
      <c r="I151" s="38"/>
      <c r="J151" s="35"/>
    </row>
    <row r="152" spans="1:10" s="10" customFormat="1" ht="60" x14ac:dyDescent="0.25">
      <c r="A152" s="4" t="s">
        <v>70</v>
      </c>
      <c r="B152" s="4" t="s">
        <v>6</v>
      </c>
      <c r="C152" s="62">
        <v>1</v>
      </c>
      <c r="D152" s="68">
        <v>1</v>
      </c>
      <c r="E152" s="46">
        <v>0</v>
      </c>
      <c r="F152" s="29">
        <v>1</v>
      </c>
      <c r="G152" s="21">
        <v>0</v>
      </c>
      <c r="H152" s="91">
        <f t="shared" si="3"/>
        <v>3</v>
      </c>
      <c r="I152" s="36"/>
      <c r="J152" s="37"/>
    </row>
    <row r="153" spans="1:10" s="10" customFormat="1" ht="60" x14ac:dyDescent="0.25">
      <c r="A153" s="4" t="s">
        <v>71</v>
      </c>
      <c r="B153" s="4" t="s">
        <v>6</v>
      </c>
      <c r="C153" s="62">
        <v>1</v>
      </c>
      <c r="D153" s="68">
        <v>1</v>
      </c>
      <c r="E153" s="46">
        <v>0</v>
      </c>
      <c r="F153" s="29">
        <v>1</v>
      </c>
      <c r="G153" s="21">
        <v>0</v>
      </c>
      <c r="H153" s="91">
        <f t="shared" si="3"/>
        <v>3</v>
      </c>
      <c r="I153" s="36"/>
      <c r="J153" s="37"/>
    </row>
    <row r="154" spans="1:10" s="12" customFormat="1" ht="60" x14ac:dyDescent="0.25">
      <c r="A154" s="1" t="s">
        <v>72</v>
      </c>
      <c r="B154" s="1" t="s">
        <v>6</v>
      </c>
      <c r="C154" s="62">
        <v>0</v>
      </c>
      <c r="D154" s="68">
        <v>0</v>
      </c>
      <c r="E154" s="46">
        <v>0</v>
      </c>
      <c r="F154" s="29">
        <v>0</v>
      </c>
      <c r="G154" s="24">
        <v>0</v>
      </c>
      <c r="H154" s="93">
        <f t="shared" si="3"/>
        <v>0</v>
      </c>
      <c r="I154" s="38"/>
      <c r="J154" s="35"/>
    </row>
    <row r="155" spans="1:10" s="12" customFormat="1" ht="60" x14ac:dyDescent="0.25">
      <c r="A155" s="1" t="s">
        <v>73</v>
      </c>
      <c r="B155" s="1" t="s">
        <v>6</v>
      </c>
      <c r="C155" s="62">
        <v>0</v>
      </c>
      <c r="D155" s="68">
        <v>0</v>
      </c>
      <c r="E155" s="46">
        <v>0</v>
      </c>
      <c r="F155" s="29">
        <v>0</v>
      </c>
      <c r="G155" s="24">
        <v>0</v>
      </c>
      <c r="H155" s="93">
        <f t="shared" si="3"/>
        <v>0</v>
      </c>
      <c r="I155" s="38"/>
      <c r="J155" s="35"/>
    </row>
    <row r="156" spans="1:10" s="12" customFormat="1" ht="30" x14ac:dyDescent="0.25">
      <c r="A156" s="1" t="s">
        <v>60</v>
      </c>
      <c r="B156" s="1" t="s">
        <v>6</v>
      </c>
      <c r="C156" s="62">
        <v>5</v>
      </c>
      <c r="D156" s="68">
        <v>1</v>
      </c>
      <c r="E156" s="46">
        <v>4</v>
      </c>
      <c r="F156" s="29">
        <v>58</v>
      </c>
      <c r="G156" s="19">
        <v>0</v>
      </c>
      <c r="H156" s="93">
        <f t="shared" si="3"/>
        <v>68</v>
      </c>
      <c r="I156" s="38"/>
      <c r="J156" s="35"/>
    </row>
    <row r="157" spans="1:10" s="12" customFormat="1" ht="30" x14ac:dyDescent="0.25">
      <c r="A157" s="1" t="s">
        <v>61</v>
      </c>
      <c r="B157" s="1" t="s">
        <v>6</v>
      </c>
      <c r="C157" s="62">
        <v>20</v>
      </c>
      <c r="D157" s="68">
        <v>3</v>
      </c>
      <c r="E157" s="46">
        <v>4</v>
      </c>
      <c r="F157" s="29">
        <v>118</v>
      </c>
      <c r="G157" s="19">
        <v>0</v>
      </c>
      <c r="H157" s="93">
        <f t="shared" si="3"/>
        <v>145</v>
      </c>
      <c r="I157" s="38"/>
      <c r="J157" s="35"/>
    </row>
    <row r="158" spans="1:10" s="17" customFormat="1" ht="20.100000000000001" customHeight="1" x14ac:dyDescent="0.25">
      <c r="A158" s="74" t="s">
        <v>74</v>
      </c>
      <c r="B158" s="75"/>
      <c r="C158" s="75"/>
      <c r="D158" s="75"/>
      <c r="E158" s="75"/>
      <c r="F158" s="75"/>
      <c r="G158" s="75"/>
      <c r="H158" s="76"/>
      <c r="I158" s="38"/>
      <c r="J158" s="38"/>
    </row>
    <row r="159" spans="1:10" s="17" customFormat="1" ht="29.25" customHeight="1" x14ac:dyDescent="0.25">
      <c r="A159" s="77" t="s">
        <v>75</v>
      </c>
      <c r="B159" s="78"/>
      <c r="C159" s="78"/>
      <c r="D159" s="78"/>
      <c r="E159" s="78"/>
      <c r="F159" s="78"/>
      <c r="G159" s="78"/>
      <c r="H159" s="79"/>
      <c r="I159" s="38"/>
      <c r="J159" s="38"/>
    </row>
    <row r="160" spans="1:10" s="12" customFormat="1" x14ac:dyDescent="0.25">
      <c r="A160" s="1" t="s">
        <v>76</v>
      </c>
      <c r="B160" s="1" t="s">
        <v>6</v>
      </c>
      <c r="C160" s="62">
        <v>0</v>
      </c>
      <c r="D160" s="68">
        <v>146</v>
      </c>
      <c r="E160" s="46">
        <v>0</v>
      </c>
      <c r="F160" s="31">
        <v>0</v>
      </c>
      <c r="G160" s="28">
        <v>0</v>
      </c>
      <c r="H160" s="93">
        <f>F160+E160+D160+C160+G160</f>
        <v>146</v>
      </c>
      <c r="I160" s="35"/>
      <c r="J160" s="35"/>
    </row>
    <row r="161" spans="1:10" s="12" customFormat="1" x14ac:dyDescent="0.25">
      <c r="A161" s="1" t="s">
        <v>77</v>
      </c>
      <c r="B161" s="1" t="s">
        <v>6</v>
      </c>
      <c r="C161" s="62">
        <v>0</v>
      </c>
      <c r="D161" s="68">
        <v>2</v>
      </c>
      <c r="E161" s="46">
        <v>0</v>
      </c>
      <c r="F161" s="31">
        <v>0</v>
      </c>
      <c r="G161" s="28">
        <v>0</v>
      </c>
      <c r="H161" s="93">
        <f>F161+E161+D161+C161+G161</f>
        <v>2</v>
      </c>
      <c r="I161" s="35"/>
      <c r="J161" s="35"/>
    </row>
    <row r="162" spans="1:10" s="12" customFormat="1" x14ac:dyDescent="0.25">
      <c r="A162" s="1" t="s">
        <v>78</v>
      </c>
      <c r="B162" s="1" t="s">
        <v>6</v>
      </c>
      <c r="C162" s="62">
        <v>0</v>
      </c>
      <c r="D162" s="68">
        <v>62</v>
      </c>
      <c r="E162" s="46">
        <v>0</v>
      </c>
      <c r="F162" s="31">
        <v>0</v>
      </c>
      <c r="G162" s="28">
        <v>0</v>
      </c>
      <c r="H162" s="93">
        <f>F162+E162+D162+C162+G162</f>
        <v>62</v>
      </c>
      <c r="I162" s="35"/>
      <c r="J162" s="35"/>
    </row>
    <row r="163" spans="1:10" s="17" customFormat="1" x14ac:dyDescent="0.25">
      <c r="A163" s="72" t="s">
        <v>79</v>
      </c>
      <c r="B163" s="73"/>
      <c r="C163" s="73"/>
      <c r="D163" s="73"/>
      <c r="E163" s="73"/>
      <c r="F163" s="33"/>
      <c r="G163" s="18"/>
      <c r="H163" s="92"/>
      <c r="I163" s="38"/>
      <c r="J163" s="38"/>
    </row>
    <row r="164" spans="1:10" s="12" customFormat="1" x14ac:dyDescent="0.25">
      <c r="A164" s="1" t="s">
        <v>76</v>
      </c>
      <c r="B164" s="1" t="s">
        <v>6</v>
      </c>
      <c r="C164" s="62">
        <v>0</v>
      </c>
      <c r="D164" s="68">
        <v>1</v>
      </c>
      <c r="E164" s="46">
        <v>0</v>
      </c>
      <c r="F164" s="32">
        <v>0</v>
      </c>
      <c r="G164" s="28">
        <v>0</v>
      </c>
      <c r="H164" s="96">
        <f>F164+E164+D164+C164+G164</f>
        <v>1</v>
      </c>
      <c r="I164" s="35"/>
      <c r="J164" s="35"/>
    </row>
    <row r="165" spans="1:10" s="12" customFormat="1" x14ac:dyDescent="0.25">
      <c r="A165" s="1" t="s">
        <v>77</v>
      </c>
      <c r="B165" s="1" t="s">
        <v>6</v>
      </c>
      <c r="C165" s="62">
        <v>0</v>
      </c>
      <c r="D165" s="68">
        <v>0</v>
      </c>
      <c r="E165" s="46">
        <v>0</v>
      </c>
      <c r="F165" s="32">
        <v>0</v>
      </c>
      <c r="G165" s="28">
        <v>0</v>
      </c>
      <c r="H165" s="96">
        <f>F165+E165+D165+C165+G165</f>
        <v>0</v>
      </c>
      <c r="I165" s="35"/>
      <c r="J165" s="35"/>
    </row>
    <row r="166" spans="1:10" s="12" customFormat="1" x14ac:dyDescent="0.25">
      <c r="A166" s="1" t="s">
        <v>78</v>
      </c>
      <c r="B166" s="1" t="s">
        <v>6</v>
      </c>
      <c r="C166" s="62">
        <v>0</v>
      </c>
      <c r="D166" s="68">
        <v>1</v>
      </c>
      <c r="E166" s="46">
        <v>0</v>
      </c>
      <c r="F166" s="32">
        <v>0</v>
      </c>
      <c r="G166" s="28">
        <v>0</v>
      </c>
      <c r="H166" s="96">
        <f>F166+E166+D166+C166+G166</f>
        <v>1</v>
      </c>
      <c r="I166" s="35"/>
      <c r="J166" s="35"/>
    </row>
    <row r="167" spans="1:10" s="12" customFormat="1" x14ac:dyDescent="0.25">
      <c r="A167" s="1" t="s">
        <v>80</v>
      </c>
      <c r="B167" s="1" t="s">
        <v>6</v>
      </c>
      <c r="C167" s="62">
        <v>0</v>
      </c>
      <c r="D167" s="68">
        <v>19</v>
      </c>
      <c r="E167" s="46">
        <v>0</v>
      </c>
      <c r="F167" s="32">
        <v>0</v>
      </c>
      <c r="G167" s="28">
        <v>0</v>
      </c>
      <c r="H167" s="96">
        <f>F167+E167+D167+C167+G167</f>
        <v>19</v>
      </c>
      <c r="I167" s="35"/>
      <c r="J167" s="35"/>
    </row>
    <row r="168" spans="1:10" s="17" customFormat="1" x14ac:dyDescent="0.25">
      <c r="A168" s="72" t="s">
        <v>81</v>
      </c>
      <c r="B168" s="73"/>
      <c r="C168" s="73"/>
      <c r="D168" s="73"/>
      <c r="E168" s="73"/>
      <c r="F168" s="33"/>
      <c r="G168" s="18"/>
      <c r="H168" s="92"/>
      <c r="I168" s="38"/>
      <c r="J168" s="38"/>
    </row>
    <row r="169" spans="1:10" s="10" customFormat="1" x14ac:dyDescent="0.25">
      <c r="A169" s="4" t="s">
        <v>5</v>
      </c>
      <c r="B169" s="4" t="s">
        <v>6</v>
      </c>
      <c r="C169" s="62">
        <v>0</v>
      </c>
      <c r="D169" s="68">
        <v>1695</v>
      </c>
      <c r="E169" s="46">
        <v>0</v>
      </c>
      <c r="F169" s="32">
        <f>F171+F172+F173</f>
        <v>963</v>
      </c>
      <c r="G169" s="27">
        <v>0</v>
      </c>
      <c r="H169" s="100">
        <f>F169+E169+D169+C169+G169</f>
        <v>2658</v>
      </c>
      <c r="I169" s="15"/>
      <c r="J169" s="37"/>
    </row>
    <row r="170" spans="1:10" s="12" customFormat="1" x14ac:dyDescent="0.25">
      <c r="A170" s="1" t="s">
        <v>82</v>
      </c>
      <c r="B170" s="1" t="s">
        <v>6</v>
      </c>
      <c r="C170" s="62">
        <v>0</v>
      </c>
      <c r="D170" s="68">
        <v>1695</v>
      </c>
      <c r="E170" s="46">
        <v>0</v>
      </c>
      <c r="F170" s="32">
        <v>0</v>
      </c>
      <c r="G170" s="28">
        <v>0</v>
      </c>
      <c r="H170" s="96">
        <f>F170+E170+D170+C17+G170</f>
        <v>1695</v>
      </c>
      <c r="I170" s="35"/>
      <c r="J170" s="35"/>
    </row>
    <row r="171" spans="1:10" s="12" customFormat="1" x14ac:dyDescent="0.25">
      <c r="A171" s="1" t="s">
        <v>83</v>
      </c>
      <c r="B171" s="1" t="s">
        <v>6</v>
      </c>
      <c r="C171" s="62">
        <v>0</v>
      </c>
      <c r="D171" s="68">
        <v>0</v>
      </c>
      <c r="E171" s="46">
        <v>0</v>
      </c>
      <c r="F171" s="32">
        <v>124</v>
      </c>
      <c r="G171" s="28">
        <v>0</v>
      </c>
      <c r="H171" s="96">
        <f>F171+E171+D171+C171+G171</f>
        <v>124</v>
      </c>
      <c r="I171" s="35"/>
      <c r="J171" s="35"/>
    </row>
    <row r="172" spans="1:10" s="12" customFormat="1" x14ac:dyDescent="0.25">
      <c r="A172" s="1" t="s">
        <v>84</v>
      </c>
      <c r="B172" s="1" t="s">
        <v>6</v>
      </c>
      <c r="C172" s="62">
        <v>0</v>
      </c>
      <c r="D172" s="68">
        <v>0</v>
      </c>
      <c r="E172" s="46">
        <v>0</v>
      </c>
      <c r="F172" s="32">
        <v>622</v>
      </c>
      <c r="G172" s="28">
        <v>0</v>
      </c>
      <c r="H172" s="96">
        <f>F172+E172+D172+C172+G172</f>
        <v>622</v>
      </c>
    </row>
    <row r="173" spans="1:10" s="12" customFormat="1" x14ac:dyDescent="0.25">
      <c r="A173" s="1" t="s">
        <v>85</v>
      </c>
      <c r="B173" s="1" t="s">
        <v>6</v>
      </c>
      <c r="C173" s="62">
        <v>0</v>
      </c>
      <c r="D173" s="68">
        <v>0</v>
      </c>
      <c r="E173" s="46">
        <v>0</v>
      </c>
      <c r="F173" s="32">
        <v>217</v>
      </c>
      <c r="G173" s="28">
        <v>0</v>
      </c>
      <c r="H173" s="96">
        <f>F173+E173+D173+C173+G173</f>
        <v>217</v>
      </c>
      <c r="I173" s="16"/>
    </row>
    <row r="174" spans="1:10" s="17" customFormat="1" x14ac:dyDescent="0.25">
      <c r="A174" s="72" t="s">
        <v>86</v>
      </c>
      <c r="B174" s="73"/>
      <c r="C174" s="73"/>
      <c r="D174" s="73"/>
      <c r="E174" s="73"/>
      <c r="F174" s="33"/>
      <c r="G174" s="18"/>
      <c r="H174" s="92"/>
    </row>
    <row r="175" spans="1:10" s="12" customFormat="1" x14ac:dyDescent="0.25">
      <c r="A175" s="1" t="s">
        <v>87</v>
      </c>
      <c r="B175" s="1" t="s">
        <v>6</v>
      </c>
      <c r="C175" s="62">
        <v>0</v>
      </c>
      <c r="D175" s="68">
        <v>30</v>
      </c>
      <c r="E175" s="46">
        <v>0</v>
      </c>
      <c r="F175" s="32">
        <v>0</v>
      </c>
      <c r="G175" s="28">
        <v>0</v>
      </c>
      <c r="H175" s="96">
        <f>F175+E175+D175+C175+G175</f>
        <v>30</v>
      </c>
    </row>
    <row r="176" spans="1:10" s="12" customFormat="1" x14ac:dyDescent="0.25">
      <c r="A176" s="1" t="s">
        <v>88</v>
      </c>
      <c r="B176" s="1" t="s">
        <v>6</v>
      </c>
      <c r="C176" s="62">
        <v>0</v>
      </c>
      <c r="D176" s="68">
        <v>1</v>
      </c>
      <c r="E176" s="46">
        <v>0</v>
      </c>
      <c r="F176" s="32">
        <v>0</v>
      </c>
      <c r="G176" s="28">
        <v>0</v>
      </c>
      <c r="H176" s="96">
        <f>F176+E176+D176+C17+G176</f>
        <v>1</v>
      </c>
    </row>
    <row r="177" spans="1:9" s="12" customFormat="1" x14ac:dyDescent="0.25">
      <c r="A177" s="1" t="s">
        <v>89</v>
      </c>
      <c r="B177" s="1" t="s">
        <v>6</v>
      </c>
      <c r="C177" s="62">
        <v>0</v>
      </c>
      <c r="D177" s="68">
        <v>29</v>
      </c>
      <c r="E177" s="46">
        <v>0</v>
      </c>
      <c r="F177" s="32">
        <v>0</v>
      </c>
      <c r="G177" s="28">
        <v>0</v>
      </c>
      <c r="H177" s="96">
        <f>F177+E177+D177+C177+G177</f>
        <v>29</v>
      </c>
      <c r="I177" s="14"/>
    </row>
    <row r="178" spans="1:9" s="12" customFormat="1" x14ac:dyDescent="0.25">
      <c r="A178" s="1" t="s">
        <v>90</v>
      </c>
      <c r="B178" s="1" t="s">
        <v>6</v>
      </c>
      <c r="C178" s="62">
        <v>0</v>
      </c>
      <c r="D178" s="68">
        <v>1</v>
      </c>
      <c r="E178" s="46">
        <v>0</v>
      </c>
      <c r="F178" s="32">
        <v>0</v>
      </c>
      <c r="G178" s="28">
        <v>0</v>
      </c>
      <c r="H178" s="96">
        <f>F178+E178+D178+C178+G178</f>
        <v>1</v>
      </c>
      <c r="I178" s="14"/>
    </row>
    <row r="179" spans="1:9" s="12" customFormat="1" x14ac:dyDescent="0.25">
      <c r="A179" s="1" t="s">
        <v>91</v>
      </c>
      <c r="B179" s="1" t="s">
        <v>6</v>
      </c>
      <c r="C179" s="62">
        <v>0</v>
      </c>
      <c r="D179" s="68">
        <v>0</v>
      </c>
      <c r="E179" s="46">
        <v>0</v>
      </c>
      <c r="F179" s="32">
        <v>0</v>
      </c>
      <c r="G179" s="28">
        <v>0</v>
      </c>
      <c r="H179" s="96">
        <f>F179+E179+D179+C179+G179</f>
        <v>0</v>
      </c>
    </row>
    <row r="180" spans="1:9" s="12" customFormat="1" x14ac:dyDescent="0.25">
      <c r="A180" s="1" t="s">
        <v>92</v>
      </c>
      <c r="B180" s="1" t="s">
        <v>6</v>
      </c>
      <c r="C180" s="62">
        <v>0</v>
      </c>
      <c r="D180" s="68">
        <v>0</v>
      </c>
      <c r="E180" s="46">
        <v>0</v>
      </c>
      <c r="F180" s="32">
        <v>0</v>
      </c>
      <c r="G180" s="28">
        <v>0</v>
      </c>
      <c r="H180" s="96">
        <f>F180+E180+D180+G180</f>
        <v>0</v>
      </c>
    </row>
    <row r="181" spans="1:9" s="17" customFormat="1" x14ac:dyDescent="0.25">
      <c r="A181" s="72" t="s">
        <v>93</v>
      </c>
      <c r="B181" s="73"/>
      <c r="C181" s="73"/>
      <c r="D181" s="73"/>
      <c r="E181" s="73"/>
      <c r="F181" s="33"/>
      <c r="G181" s="18"/>
      <c r="H181" s="92"/>
    </row>
    <row r="182" spans="1:9" s="12" customFormat="1" x14ac:dyDescent="0.25">
      <c r="A182" s="1" t="s">
        <v>87</v>
      </c>
      <c r="B182" s="1" t="s">
        <v>6</v>
      </c>
      <c r="C182" s="62">
        <v>0</v>
      </c>
      <c r="D182" s="68">
        <v>0</v>
      </c>
      <c r="E182" s="46">
        <v>0</v>
      </c>
      <c r="F182" s="32">
        <v>0</v>
      </c>
      <c r="G182" s="28">
        <v>0</v>
      </c>
      <c r="H182" s="96">
        <v>0</v>
      </c>
    </row>
    <row r="183" spans="1:9" s="12" customFormat="1" x14ac:dyDescent="0.25">
      <c r="A183" s="1" t="s">
        <v>88</v>
      </c>
      <c r="B183" s="1" t="s">
        <v>6</v>
      </c>
      <c r="C183" s="62">
        <v>0</v>
      </c>
      <c r="D183" s="68">
        <v>0</v>
      </c>
      <c r="E183" s="46">
        <v>0</v>
      </c>
      <c r="F183" s="32">
        <v>0</v>
      </c>
      <c r="G183" s="28">
        <v>0</v>
      </c>
      <c r="H183" s="96">
        <v>0</v>
      </c>
    </row>
    <row r="184" spans="1:9" s="12" customFormat="1" x14ac:dyDescent="0.25">
      <c r="A184" s="1" t="s">
        <v>89</v>
      </c>
      <c r="B184" s="1" t="s">
        <v>6</v>
      </c>
      <c r="C184" s="62">
        <v>0</v>
      </c>
      <c r="D184" s="68">
        <v>0</v>
      </c>
      <c r="E184" s="46">
        <v>0</v>
      </c>
      <c r="F184" s="32">
        <v>0</v>
      </c>
      <c r="G184" s="28">
        <v>0</v>
      </c>
      <c r="H184" s="96">
        <v>0</v>
      </c>
    </row>
    <row r="185" spans="1:9" s="12" customFormat="1" x14ac:dyDescent="0.25">
      <c r="A185" s="1" t="s">
        <v>90</v>
      </c>
      <c r="B185" s="1" t="s">
        <v>6</v>
      </c>
      <c r="C185" s="62">
        <v>0</v>
      </c>
      <c r="D185" s="68">
        <v>0</v>
      </c>
      <c r="E185" s="46">
        <v>0</v>
      </c>
      <c r="F185" s="32">
        <v>0</v>
      </c>
      <c r="G185" s="28">
        <v>0</v>
      </c>
      <c r="H185" s="96">
        <v>0</v>
      </c>
    </row>
    <row r="186" spans="1:9" s="12" customFormat="1" x14ac:dyDescent="0.25">
      <c r="A186" s="1" t="s">
        <v>91</v>
      </c>
      <c r="B186" s="1" t="s">
        <v>6</v>
      </c>
      <c r="C186" s="62">
        <v>0</v>
      </c>
      <c r="D186" s="68">
        <v>0</v>
      </c>
      <c r="E186" s="46">
        <v>0</v>
      </c>
      <c r="F186" s="32">
        <v>0</v>
      </c>
      <c r="G186" s="28">
        <v>0</v>
      </c>
      <c r="H186" s="96">
        <v>0</v>
      </c>
    </row>
    <row r="187" spans="1:9" s="12" customFormat="1" x14ac:dyDescent="0.25">
      <c r="A187" s="1" t="s">
        <v>92</v>
      </c>
      <c r="B187" s="1" t="s">
        <v>6</v>
      </c>
      <c r="C187" s="62">
        <v>0</v>
      </c>
      <c r="D187" s="68">
        <v>0</v>
      </c>
      <c r="E187" s="46">
        <v>0</v>
      </c>
      <c r="F187" s="32">
        <v>0</v>
      </c>
      <c r="G187" s="28">
        <v>0</v>
      </c>
      <c r="H187" s="96">
        <v>0</v>
      </c>
    </row>
    <row r="188" spans="1:9" hidden="1" x14ac:dyDescent="0.25">
      <c r="A188" s="17"/>
      <c r="B188" s="17"/>
      <c r="H188" s="38"/>
    </row>
    <row r="189" spans="1:9" ht="24.6" hidden="1" customHeight="1" x14ac:dyDescent="0.25">
      <c r="A189" s="7" t="s">
        <v>123</v>
      </c>
    </row>
    <row r="190" spans="1:9" ht="21.6" hidden="1" customHeight="1" x14ac:dyDescent="0.25">
      <c r="A190" s="7" t="s">
        <v>124</v>
      </c>
    </row>
    <row r="191" spans="1:9" ht="22.15" hidden="1" customHeight="1" x14ac:dyDescent="0.25">
      <c r="A191" t="s">
        <v>125</v>
      </c>
    </row>
    <row r="192" spans="1:9" ht="22.15" hidden="1" customHeight="1" x14ac:dyDescent="0.25">
      <c r="A192" t="s">
        <v>126</v>
      </c>
    </row>
    <row r="193" spans="1:8" hidden="1" x14ac:dyDescent="0.25"/>
    <row r="194" spans="1:8" ht="97.5" hidden="1" customHeight="1" x14ac:dyDescent="0.25"/>
    <row r="195" spans="1:8" s="11" customFormat="1" ht="29.25" hidden="1" customHeight="1" x14ac:dyDescent="0.3">
      <c r="A195" s="39" t="s">
        <v>124</v>
      </c>
      <c r="C195" s="64"/>
      <c r="D195" s="71"/>
      <c r="E195" s="51"/>
      <c r="F195" s="55"/>
      <c r="G195" s="59"/>
      <c r="H195" s="40"/>
    </row>
    <row r="196" spans="1:8" s="11" customFormat="1" ht="32.25" hidden="1" customHeight="1" x14ac:dyDescent="0.3">
      <c r="A196" s="39" t="s">
        <v>125</v>
      </c>
      <c r="C196" s="64"/>
      <c r="D196" s="71"/>
      <c r="E196" s="51"/>
      <c r="F196" s="55"/>
      <c r="G196" s="59"/>
      <c r="H196" s="40"/>
    </row>
    <row r="197" spans="1:8" s="11" customFormat="1" ht="9.75" hidden="1" customHeight="1" x14ac:dyDescent="0.3">
      <c r="A197" s="39" t="s">
        <v>129</v>
      </c>
      <c r="C197" s="64"/>
      <c r="D197" s="71"/>
      <c r="E197" s="51"/>
      <c r="F197" s="55"/>
      <c r="G197" s="59"/>
      <c r="H197" s="40"/>
    </row>
    <row r="198" spans="1:8" s="11" customFormat="1" ht="26.25" hidden="1" customHeight="1" x14ac:dyDescent="0.3">
      <c r="A198" s="39" t="s">
        <v>126</v>
      </c>
      <c r="C198" s="64"/>
      <c r="D198" s="71"/>
      <c r="E198" s="51"/>
      <c r="F198" s="55"/>
      <c r="G198" s="59"/>
      <c r="H198" s="40"/>
    </row>
    <row r="199" spans="1:8" ht="30" hidden="1" customHeight="1" x14ac:dyDescent="0.3">
      <c r="A199" s="39" t="s">
        <v>131</v>
      </c>
    </row>
    <row r="200" spans="1:8" hidden="1" x14ac:dyDescent="0.25"/>
    <row r="201" spans="1:8" hidden="1" x14ac:dyDescent="0.25"/>
    <row r="202" spans="1:8" hidden="1" x14ac:dyDescent="0.25"/>
    <row r="203" spans="1:8" hidden="1" x14ac:dyDescent="0.25"/>
  </sheetData>
  <mergeCells count="24">
    <mergeCell ref="A1:E1"/>
    <mergeCell ref="A5:E5"/>
    <mergeCell ref="A8:E8"/>
    <mergeCell ref="A17:E17"/>
    <mergeCell ref="A3:H3"/>
    <mergeCell ref="A21:E21"/>
    <mergeCell ref="A36:E36"/>
    <mergeCell ref="A40:E40"/>
    <mergeCell ref="A44:E44"/>
    <mergeCell ref="A27:E27"/>
    <mergeCell ref="A32:E32"/>
    <mergeCell ref="A25:H25"/>
    <mergeCell ref="A56:E56"/>
    <mergeCell ref="A100:E100"/>
    <mergeCell ref="A104:E104"/>
    <mergeCell ref="A108:E108"/>
    <mergeCell ref="A95:H95"/>
    <mergeCell ref="A174:E174"/>
    <mergeCell ref="A181:E181"/>
    <mergeCell ref="A121:E121"/>
    <mergeCell ref="A163:E163"/>
    <mergeCell ref="A168:E168"/>
    <mergeCell ref="A158:H158"/>
    <mergeCell ref="A159:H159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Амина Кархова</cp:lastModifiedBy>
  <cp:lastPrinted>2023-10-10T11:14:45Z</cp:lastPrinted>
  <dcterms:created xsi:type="dcterms:W3CDTF">2018-10-31T10:29:35Z</dcterms:created>
  <dcterms:modified xsi:type="dcterms:W3CDTF">2023-10-10T14:59:38Z</dcterms:modified>
</cp:coreProperties>
</file>